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" sheetId="1" r:id="rId1"/>
  </sheets>
  <calcPr calcId="145621"/>
</workbook>
</file>

<file path=xl/calcChain.xml><?xml version="1.0" encoding="utf-8"?>
<calcChain xmlns="http://schemas.openxmlformats.org/spreadsheetml/2006/main">
  <c r="P81" i="1" l="1"/>
  <c r="P31" i="1" l="1"/>
  <c r="P87" i="1" l="1"/>
  <c r="P21" i="1" l="1"/>
  <c r="P84" i="1" l="1"/>
  <c r="P104" i="1" l="1"/>
  <c r="P89" i="1" l="1"/>
  <c r="P52" i="1" l="1"/>
  <c r="P60" i="1" l="1"/>
  <c r="P90" i="1" s="1"/>
  <c r="D21" i="1" l="1"/>
  <c r="P96" i="1" l="1"/>
  <c r="P101" i="1" l="1"/>
  <c r="P105" i="1" s="1"/>
  <c r="G89" i="1" l="1"/>
  <c r="G101" i="1" l="1"/>
  <c r="G96" i="1"/>
  <c r="G105" i="1" l="1"/>
  <c r="G60" i="1" l="1"/>
  <c r="G31" i="1"/>
  <c r="G52" i="1" l="1"/>
  <c r="G90" i="1" s="1"/>
</calcChain>
</file>

<file path=xl/sharedStrings.xml><?xml version="1.0" encoding="utf-8"?>
<sst xmlns="http://schemas.openxmlformats.org/spreadsheetml/2006/main" count="266" uniqueCount="155">
  <si>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</si>
  <si>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</si>
  <si>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</si>
  <si>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</si>
  <si>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</si>
  <si>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</si>
  <si>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</si>
  <si>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</si>
  <si>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</si>
  <si>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</si>
  <si>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</si>
  <si>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</si>
  <si>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</si>
  <si>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</si>
  <si>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</si>
  <si>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</si>
  <si>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</si>
  <si>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</si>
  <si>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</si>
  <si>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</si>
  <si>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</si>
  <si>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</si>
  <si>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</si>
  <si>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</si>
  <si>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</si>
  <si>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</si>
  <si>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</si>
  <si>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PHARMAFARM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</si>
  <si>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</si>
  <si>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</si>
  <si>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</si>
  <si>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</si>
  <si>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</si>
  <si>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</si>
  <si>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</si>
  <si>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</si>
  <si>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</si>
  <si>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</si>
  <si>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</si>
  <si>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</si>
  <si>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</si>
  <si>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</si>
  <si>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</si>
  <si>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</si>
  <si>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</si>
  <si>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</si>
  <si>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</si>
  <si>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</si>
  <si>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</si>
  <si>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</si>
  <si>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</si>
  <si>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</si>
  <si>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</si>
  <si>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</si>
  <si>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</si>
  <si>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</si>
  <si>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</si>
  <si>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</si>
  <si>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</si>
  <si>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</si>
  <si>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</si>
  <si>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</si>
  <si>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</si>
  <si>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</si>
  <si>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</si>
  <si>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</si>
  <si>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</si>
  <si>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</si>
  <si>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</si>
  <si>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</si>
  <si>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</si>
  <si>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</si>
  <si>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</si>
  <si>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</si>
  <si>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</si>
  <si>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</si>
  <si>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</si>
  <si>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</si>
  <si>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</si>
  <si>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</si>
  <si>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</si>
  <si>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>SC SILVER WOLF</t>
  </si>
  <si>
    <t xml:space="preserve">                                                                                                          TOTAL  MEDIPLUS EXIM</t>
  </si>
  <si>
    <t>FARMEXIM S A</t>
  </si>
  <si>
    <t>TOTAL  FARMEXIM  S A</t>
  </si>
  <si>
    <t>GE HOR 62/31.12.2019</t>
  </si>
  <si>
    <t>COMIRO INVEST</t>
  </si>
  <si>
    <t xml:space="preserve">ROPHARMA </t>
  </si>
  <si>
    <t>LOGOISTIC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</si>
  <si>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</si>
  <si>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</si>
  <si>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</si>
  <si>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</si>
  <si>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</si>
  <si>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</si>
  <si>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</si>
  <si>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SARALEX</t>
  </si>
  <si>
    <t>SALIX</t>
  </si>
  <si>
    <t>TOTAL  ALLIANCE HEALTHCARE  ROMANIA  SRL</t>
  </si>
  <si>
    <t>IULIE 2020</t>
  </si>
  <si>
    <t xml:space="preserve">PHARMACLIN SRL </t>
  </si>
  <si>
    <t xml:space="preserve">Programe </t>
  </si>
  <si>
    <t>250/23.07.2020</t>
  </si>
  <si>
    <t>6798/30.07.2020</t>
  </si>
  <si>
    <t>AUG. 2020</t>
  </si>
  <si>
    <t>45751/31.07.2020</t>
  </si>
  <si>
    <t>6915/03.08.2020</t>
  </si>
  <si>
    <t>PHARMACLIN</t>
  </si>
  <si>
    <t>7041/06.08.2020</t>
  </si>
  <si>
    <t>7018/06.08.2020</t>
  </si>
  <si>
    <t>437/30.07.2020</t>
  </si>
  <si>
    <t>7020/06.08.2020</t>
  </si>
  <si>
    <t>439/30.07.2020</t>
  </si>
  <si>
    <t>AUGUST 2020</t>
  </si>
  <si>
    <t>7362/14.08.2020</t>
  </si>
  <si>
    <t>7/11.08.2020</t>
  </si>
  <si>
    <t>TOTAL ALLIANCE HEALTHCARE ROMANIA  SRL</t>
  </si>
  <si>
    <t>9626/27.07.2020</t>
  </si>
  <si>
    <t>MM 253/30.06.2020</t>
  </si>
  <si>
    <t>9625/24.07.2020</t>
  </si>
  <si>
    <t>SRX 1192/30.06.2020</t>
  </si>
  <si>
    <t>7040/06.08.2020</t>
  </si>
  <si>
    <t>9627/27.07.2020</t>
  </si>
  <si>
    <t>7042/06.08.2020</t>
  </si>
  <si>
    <t>GE HOR  28/30.06.2020</t>
  </si>
  <si>
    <t>GENTIANA 32/30.06.2020</t>
  </si>
  <si>
    <t>GE GEN 22/30.06.2020</t>
  </si>
  <si>
    <t>GE HOR 28/30.06.2020</t>
  </si>
  <si>
    <t>GE EN 26/30.06.2020</t>
  </si>
  <si>
    <t>2219/30.06.2020</t>
  </si>
  <si>
    <t>3656/23.07.2020</t>
  </si>
  <si>
    <t>6839/31.07.2020</t>
  </si>
  <si>
    <t>LUA 534/30.06.2020</t>
  </si>
  <si>
    <t>AQUA  1016/30.06.2020</t>
  </si>
  <si>
    <t>COAS 21/30.06.2020</t>
  </si>
  <si>
    <t>CLT 23/30.06.2020</t>
  </si>
  <si>
    <t>AUG.2020</t>
  </si>
  <si>
    <t>435/30.07.2020</t>
  </si>
  <si>
    <t>7019/06.08.2020</t>
  </si>
  <si>
    <t>MMSAL 477/30.06.2020</t>
  </si>
  <si>
    <t>9747/31.07.2020</t>
  </si>
  <si>
    <t>FSOM 1035/30.06.2020</t>
  </si>
  <si>
    <t>7012/05.08.2020</t>
  </si>
  <si>
    <t>GENTIANA 31/30.06.2020</t>
  </si>
  <si>
    <t xml:space="preserve">                                                          </t>
  </si>
  <si>
    <t>SEPT. 2020</t>
  </si>
  <si>
    <t>45820/03.09.2020</t>
  </si>
  <si>
    <t>8499/18.09.2020</t>
  </si>
  <si>
    <t>CRISR 2516/30.06.2020</t>
  </si>
  <si>
    <t>CRISM3132/30.06.2020</t>
  </si>
  <si>
    <t>CRISL3433/30.06.2020</t>
  </si>
  <si>
    <t>CRISV 1630/30.06.2020</t>
  </si>
  <si>
    <t>CRISL3436/30.06.2020</t>
  </si>
  <si>
    <t>pl partiala</t>
  </si>
  <si>
    <t>PLATI CESIUNI PROGRAME  28    SEPTEMBRIE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</si>
</sst>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68">
    <xf numFmtId="0" fontId="0" fillId="0" borderId="0" xfId="0"/>
    <xf numFmtId="0" fontId="7" fillId="0" borderId="1" xfId="1" applyFont="1" applyBorder="1" applyAlignment="1">
      <alignment horizontal="center"/>
    </xf>
    <xf numFmtId="0" fontId="8" fillId="0" borderId="0" xfId="0" applyFont="1"/>
    <xf numFmtId="0" fontId="0" fillId="0" borderId="9" xfId="0" applyBorder="1"/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9" fillId="0" borderId="0" xfId="0" applyFont="1"/>
    <xf numFmtId="0" fontId="0" fillId="0" borderId="21" xfId="0" applyBorder="1"/>
    <xf numFmtId="0" fontId="0" fillId="0" borderId="14" xfId="0" applyBorder="1"/>
    <xf numFmtId="4" fontId="9" fillId="0" borderId="18" xfId="0" applyNumberFormat="1" applyFont="1" applyBorder="1"/>
    <xf numFmtId="0" fontId="7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7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7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0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9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34" xfId="0" applyFont="1" applyBorder="1"/>
    <xf numFmtId="0" fontId="0" fillId="0" borderId="28" xfId="0" applyBorder="1"/>
    <xf numFmtId="0" fontId="7" fillId="0" borderId="3" xfId="0" applyFont="1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7" fillId="0" borderId="5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6" fillId="0" borderId="28" xfId="1" applyFont="1" applyBorder="1" applyAlignment="1">
      <alignment horizontal="right"/>
    </xf>
    <xf numFmtId="0" fontId="9" fillId="0" borderId="48" xfId="0" applyFont="1" applyBorder="1" applyAlignment="1">
      <alignment horizontal="center" wrapText="1"/>
    </xf>
    <xf numFmtId="0" fontId="7" fillId="0" borderId="34" xfId="0" applyFont="1" applyBorder="1"/>
    <xf numFmtId="0" fontId="0" fillId="0" borderId="9" xfId="0" applyFont="1" applyBorder="1"/>
    <xf numFmtId="4" fontId="0" fillId="0" borderId="9" xfId="0" applyNumberFormat="1" applyBorder="1"/>
    <xf numFmtId="0" fontId="6" fillId="0" borderId="50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0" fillId="0" borderId="29" xfId="0" applyFont="1" applyBorder="1" applyAlignment="1">
      <alignment horizontal="right" wrapText="1"/>
    </xf>
    <xf numFmtId="0" fontId="0" fillId="0" borderId="40" xfId="0" applyFill="1" applyBorder="1"/>
    <xf numFmtId="0" fontId="10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6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9" fillId="0" borderId="26" xfId="0" applyNumberFormat="1" applyFont="1" applyBorder="1"/>
    <xf numFmtId="0" fontId="10" fillId="0" borderId="18" xfId="0" applyFont="1" applyBorder="1" applyAlignment="1">
      <alignment horizontal="right" wrapText="1"/>
    </xf>
    <xf numFmtId="0" fontId="10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0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1" fillId="0" borderId="44" xfId="0" applyNumberFormat="1" applyFont="1" applyBorder="1"/>
    <xf numFmtId="0" fontId="6" fillId="0" borderId="26" xfId="1" applyFont="1" applyBorder="1" applyAlignment="1">
      <alignment horizontal="right"/>
    </xf>
    <xf numFmtId="0" fontId="0" fillId="0" borderId="47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0" fontId="7" fillId="0" borderId="16" xfId="1" applyFont="1" applyBorder="1" applyAlignment="1">
      <alignment horizontal="center"/>
    </xf>
    <xf numFmtId="4" fontId="11" fillId="0" borderId="26" xfId="0" applyNumberFormat="1" applyFont="1" applyBorder="1"/>
    <xf numFmtId="0" fontId="6" fillId="0" borderId="27" xfId="1" applyFont="1" applyBorder="1" applyAlignment="1">
      <alignment horizontal="right"/>
    </xf>
    <xf numFmtId="0" fontId="6" fillId="0" borderId="16" xfId="1" applyFont="1" applyBorder="1" applyAlignment="1">
      <alignment horizontal="right"/>
    </xf>
    <xf numFmtId="4" fontId="0" fillId="0" borderId="19" xfId="0" applyNumberFormat="1" applyBorder="1"/>
    <xf numFmtId="0" fontId="7" fillId="0" borderId="50" xfId="1" applyFont="1" applyBorder="1" applyAlignment="1">
      <alignment horizontal="center"/>
    </xf>
    <xf numFmtId="0" fontId="7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0" fillId="0" borderId="41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49" xfId="0" applyNumberFormat="1" applyBorder="1"/>
    <xf numFmtId="0" fontId="6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49" fontId="0" fillId="0" borderId="12" xfId="0" applyNumberFormat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4" fontId="11" fillId="0" borderId="25" xfId="0" applyNumberFormat="1" applyFont="1" applyBorder="1"/>
    <xf numFmtId="0" fontId="0" fillId="0" borderId="9" xfId="0" applyBorder="1" applyAlignment="1"/>
    <xf numFmtId="0" fontId="0" fillId="0" borderId="3" xfId="0" applyBorder="1" applyAlignment="1">
      <alignment horizontal="right"/>
    </xf>
    <xf numFmtId="0" fontId="9" fillId="0" borderId="14" xfId="0" applyFont="1" applyBorder="1" applyAlignment="1">
      <alignment horizontal="center" wrapText="1"/>
    </xf>
    <xf numFmtId="0" fontId="0" fillId="0" borderId="25" xfId="0" applyBorder="1"/>
    <xf numFmtId="0" fontId="0" fillId="0" borderId="51" xfId="0" applyBorder="1"/>
    <xf numFmtId="0" fontId="9" fillId="0" borderId="0" xfId="0" applyFont="1" applyBorder="1" applyAlignment="1">
      <alignment horizontal="center" wrapText="1"/>
    </xf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4" fontId="0" fillId="0" borderId="44" xfId="0" applyNumberFormat="1" applyBorder="1"/>
    <xf numFmtId="0" fontId="10" fillId="0" borderId="17" xfId="0" applyFont="1" applyBorder="1" applyAlignment="1">
      <alignment horizontal="right" wrapText="1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3" xfId="0" applyBorder="1" applyAlignment="1"/>
    <xf numFmtId="4" fontId="0" fillId="0" borderId="12" xfId="0" applyNumberFormat="1" applyFill="1" applyBorder="1"/>
    <xf numFmtId="49" fontId="0" fillId="0" borderId="47" xfId="0" applyNumberFormat="1" applyBorder="1"/>
    <xf numFmtId="0" fontId="10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0" fillId="0" borderId="50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1" xfId="0" applyFont="1" applyBorder="1"/>
    <xf numFmtId="0" fontId="0" fillId="0" borderId="51" xfId="0" applyFill="1" applyBorder="1"/>
    <xf numFmtId="0" fontId="0" fillId="0" borderId="26" xfId="0" applyFill="1" applyBorder="1" applyAlignment="1">
      <alignment horizontal="right"/>
    </xf>
    <xf numFmtId="4" fontId="0" fillId="0" borderId="51" xfId="0" applyNumberFormat="1" applyBorder="1"/>
    <xf numFmtId="4" fontId="0" fillId="0" borderId="42" xfId="0" applyNumberFormat="1" applyBorder="1"/>
    <xf numFmtId="0" fontId="5" fillId="0" borderId="32" xfId="0" applyFont="1" applyBorder="1" applyAlignment="1">
      <alignment horizontal="center" wrapText="1"/>
    </xf>
    <xf numFmtId="0" fontId="10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5" fillId="0" borderId="37" xfId="0" applyFont="1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4" fillId="0" borderId="0" xfId="0" applyFont="1" applyBorder="1" applyAlignment="1">
      <alignment horizontal="center" vertical="top" wrapText="1"/>
    </xf>
    <xf numFmtId="0" fontId="0" fillId="0" borderId="12" xfId="0" applyFill="1" applyBorder="1" applyAlignment="1">
      <alignment vertical="top"/>
    </xf>
    <xf numFmtId="0" fontId="0" fillId="0" borderId="24" xfId="0" applyFont="1" applyFill="1" applyBorder="1"/>
    <xf numFmtId="0" fontId="0" fillId="0" borderId="27" xfId="0" applyFont="1" applyFill="1" applyBorder="1"/>
    <xf numFmtId="14" fontId="0" fillId="0" borderId="26" xfId="0" applyNumberFormat="1" applyBorder="1"/>
    <xf numFmtId="0" fontId="9" fillId="0" borderId="2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wrapText="1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2" xfId="0" applyFont="1" applyBorder="1"/>
    <xf numFmtId="0" fontId="0" fillId="0" borderId="5" xfId="0" applyFont="1" applyFill="1" applyBorder="1"/>
    <xf numFmtId="0" fontId="6" fillId="0" borderId="16" xfId="1" applyFont="1" applyBorder="1" applyAlignment="1">
      <alignment horizontal="right" vertical="top"/>
    </xf>
    <xf numFmtId="0" fontId="0" fillId="0" borderId="3" xfId="0" applyFont="1" applyBorder="1"/>
    <xf numFmtId="0" fontId="3" fillId="0" borderId="2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10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0" fillId="0" borderId="26" xfId="0" applyFont="1" applyFill="1" applyBorder="1"/>
    <xf numFmtId="0" fontId="9" fillId="0" borderId="21" xfId="0" applyFont="1" applyBorder="1" applyAlignment="1"/>
    <xf numFmtId="0" fontId="10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Border="1" applyAlignment="1">
      <alignment vertical="top"/>
    </xf>
    <xf numFmtId="0" fontId="9" fillId="0" borderId="0" xfId="0" applyFont="1" applyBorder="1" applyAlignment="1">
      <alignment horizontal="center" wrapText="1"/>
    </xf>
    <xf numFmtId="0" fontId="10" fillId="0" borderId="5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7" xfId="0" applyBorder="1" applyAlignment="1"/>
    <xf numFmtId="0" fontId="0" fillId="0" borderId="33" xfId="0" applyBorder="1"/>
    <xf numFmtId="14" fontId="0" fillId="0" borderId="25" xfId="0" applyNumberFormat="1" applyBorder="1" applyAlignment="1">
      <alignment vertical="top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0" fillId="0" borderId="10" xfId="0" applyFont="1" applyBorder="1" applyAlignment="1">
      <alignment horizontal="right" vertical="top"/>
    </xf>
    <xf numFmtId="0" fontId="10" fillId="0" borderId="32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34" xfId="0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5" xfId="0" applyFont="1" applyFill="1" applyBorder="1"/>
    <xf numFmtId="0" fontId="10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51" xfId="0" applyFont="1" applyFill="1" applyBorder="1"/>
    <xf numFmtId="0" fontId="0" fillId="0" borderId="55" xfId="0" applyBorder="1" applyAlignment="1">
      <alignment vertical="top"/>
    </xf>
    <xf numFmtId="0" fontId="6" fillId="0" borderId="0" xfId="1"/>
    <xf numFmtId="4" fontId="14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1" xfId="0" applyNumberFormat="1" applyBorder="1"/>
    <xf numFmtId="0" fontId="0" fillId="0" borderId="39" xfId="0" applyFill="1" applyBorder="1"/>
    <xf numFmtId="0" fontId="0" fillId="0" borderId="7" xfId="0" applyBorder="1"/>
    <xf numFmtId="0" fontId="0" fillId="0" borderId="47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right"/>
    </xf>
    <xf numFmtId="14" fontId="0" fillId="0" borderId="5" xfId="0" applyNumberFormat="1" applyBorder="1"/>
    <xf numFmtId="0" fontId="0" fillId="0" borderId="44" xfId="0" applyBorder="1" applyAlignment="1"/>
    <xf numFmtId="0" fontId="0" fillId="0" borderId="27" xfId="0" applyBorder="1" applyAlignment="1">
      <alignment vertical="top"/>
    </xf>
    <xf numFmtId="0" fontId="0" fillId="0" borderId="43" xfId="0" applyFont="1" applyFill="1" applyBorder="1"/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center" wrapText="1"/>
    </xf>
    <xf numFmtId="2" fontId="14" fillId="0" borderId="0" xfId="0" applyNumberFormat="1" applyFont="1" applyBorder="1"/>
    <xf numFmtId="0" fontId="14" fillId="0" borderId="0" xfId="0" applyFont="1" applyBorder="1"/>
    <xf numFmtId="4" fontId="14" fillId="0" borderId="0" xfId="0" applyNumberFormat="1" applyFont="1" applyBorder="1"/>
    <xf numFmtId="0" fontId="14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14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0" fillId="0" borderId="51" xfId="0" applyBorder="1" applyAlignment="1">
      <alignment horizontal="right"/>
    </xf>
    <xf numFmtId="0" fontId="10" fillId="0" borderId="51" xfId="0" applyFont="1" applyBorder="1" applyAlignment="1">
      <alignment horizontal="right" vertical="top"/>
    </xf>
    <xf numFmtId="0" fontId="0" fillId="0" borderId="46" xfId="0" applyBorder="1" applyAlignment="1"/>
    <xf numFmtId="0" fontId="0" fillId="0" borderId="26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/>
    <xf numFmtId="0" fontId="0" fillId="0" borderId="5" xfId="0" applyBorder="1" applyAlignment="1"/>
    <xf numFmtId="0" fontId="0" fillId="0" borderId="2" xfId="0" applyFont="1" applyFill="1" applyBorder="1" applyAlignment="1">
      <alignment vertical="top"/>
    </xf>
    <xf numFmtId="0" fontId="10" fillId="0" borderId="26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5" xfId="0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34" xfId="0" applyBorder="1" applyAlignment="1"/>
    <xf numFmtId="0" fontId="10" fillId="0" borderId="1" xfId="0" applyFont="1" applyBorder="1" applyAlignment="1">
      <alignment horizontal="right" wrapText="1"/>
    </xf>
    <xf numFmtId="0" fontId="0" fillId="0" borderId="16" xfId="0" applyBorder="1" applyAlignment="1">
      <alignment vertical="top"/>
    </xf>
    <xf numFmtId="0" fontId="3" fillId="0" borderId="26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0" fillId="0" borderId="51" xfId="0" applyFill="1" applyBorder="1" applyAlignment="1">
      <alignment vertical="top"/>
    </xf>
    <xf numFmtId="0" fontId="0" fillId="0" borderId="26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51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10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1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/>
    <xf numFmtId="0" fontId="9" fillId="0" borderId="10" xfId="0" applyFont="1" applyBorder="1" applyAlignment="1">
      <alignment horizontal="center"/>
    </xf>
    <xf numFmtId="0" fontId="7" fillId="0" borderId="2" xfId="1" applyFont="1" applyBorder="1" applyAlignment="1">
      <alignment horizontal="center" wrapText="1"/>
    </xf>
    <xf numFmtId="17" fontId="0" fillId="0" borderId="26" xfId="0" applyNumberFormat="1" applyBorder="1"/>
    <xf numFmtId="17" fontId="0" fillId="0" borderId="2" xfId="0" applyNumberFormat="1" applyBorder="1"/>
    <xf numFmtId="0" fontId="0" fillId="0" borderId="24" xfId="0" applyBorder="1"/>
    <xf numFmtId="0" fontId="6" fillId="0" borderId="1" xfId="1" applyFont="1" applyBorder="1" applyAlignment="1">
      <alignment vertical="top"/>
    </xf>
    <xf numFmtId="0" fontId="0" fillId="0" borderId="50" xfId="0" applyBorder="1" applyAlignment="1"/>
    <xf numFmtId="0" fontId="6" fillId="0" borderId="4" xfId="1" applyFont="1" applyBorder="1" applyAlignment="1">
      <alignment vertical="top"/>
    </xf>
    <xf numFmtId="0" fontId="0" fillId="0" borderId="4" xfId="0" applyBorder="1" applyAlignment="1"/>
    <xf numFmtId="0" fontId="0" fillId="0" borderId="28" xfId="0" applyBorder="1" applyAlignment="1"/>
    <xf numFmtId="0" fontId="0" fillId="0" borderId="2" xfId="0" applyFont="1" applyBorder="1" applyAlignment="1">
      <alignment vertical="top"/>
    </xf>
    <xf numFmtId="0" fontId="9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9" fontId="12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0" fillId="0" borderId="5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5" fillId="0" borderId="11" xfId="0" applyNumberFormat="1" applyFont="1" applyBorder="1"/>
    <xf numFmtId="4" fontId="9" fillId="0" borderId="18" xfId="0" applyNumberFormat="1" applyFont="1" applyFill="1" applyBorder="1"/>
    <xf numFmtId="4" fontId="9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9" fillId="0" borderId="42" xfId="0" applyFont="1" applyBorder="1"/>
    <xf numFmtId="0" fontId="0" fillId="0" borderId="31" xfId="0" applyBorder="1" applyAlignment="1">
      <alignment vertical="top"/>
    </xf>
    <xf numFmtId="0" fontId="9" fillId="0" borderId="53" xfId="0" applyFont="1" applyBorder="1" applyAlignment="1">
      <alignment horizontal="center"/>
    </xf>
    <xf numFmtId="4" fontId="2" fillId="0" borderId="38" xfId="0" applyNumberFormat="1" applyFont="1" applyFill="1" applyBorder="1" applyAlignment="1">
      <alignment vertical="top"/>
    </xf>
    <xf numFmtId="0" fontId="0" fillId="0" borderId="49" xfId="0" applyBorder="1" applyAlignment="1">
      <alignment vertical="top"/>
    </xf>
    <xf numFmtId="17" fontId="0" fillId="0" borderId="26" xfId="0" applyNumberFormat="1" applyFont="1" applyBorder="1"/>
    <xf numFmtId="0" fontId="0" fillId="0" borderId="18" xfId="0" applyFill="1" applyBorder="1"/>
    <xf numFmtId="14" fontId="0" fillId="0" borderId="9" xfId="0" applyNumberFormat="1" applyBorder="1"/>
    <xf numFmtId="14" fontId="0" fillId="0" borderId="26" xfId="0" applyNumberFormat="1" applyFill="1" applyBorder="1"/>
    <xf numFmtId="0" fontId="0" fillId="0" borderId="18" xfId="0" applyBorder="1" applyAlignment="1">
      <alignment vertical="top"/>
    </xf>
    <xf numFmtId="0" fontId="0" fillId="2" borderId="0" xfId="0" applyFill="1"/>
    <xf numFmtId="0" fontId="9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9" fillId="0" borderId="33" xfId="0" applyNumberFormat="1" applyFont="1" applyBorder="1"/>
    <xf numFmtId="0" fontId="9" fillId="0" borderId="14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0" xfId="0" applyBorder="1" applyAlignment="1">
      <alignment vertical="top"/>
    </xf>
    <xf numFmtId="0" fontId="10" fillId="0" borderId="26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14" fontId="0" fillId="0" borderId="3" xfId="0" applyNumberFormat="1" applyBorder="1"/>
    <xf numFmtId="4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26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" fontId="9" fillId="0" borderId="26" xfId="0" applyNumberFormat="1" applyFont="1" applyBorder="1" applyAlignment="1"/>
    <xf numFmtId="0" fontId="0" fillId="0" borderId="25" xfId="0" applyBorder="1" applyAlignment="1"/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49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vertical="top"/>
    </xf>
    <xf numFmtId="0" fontId="10" fillId="0" borderId="1" xfId="0" applyFont="1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9" fillId="0" borderId="2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54" xfId="0" applyBorder="1" applyAlignment="1">
      <alignment vertical="top"/>
    </xf>
    <xf numFmtId="0" fontId="9" fillId="0" borderId="53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9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28" xfId="0" applyBorder="1" applyAlignment="1">
      <alignment vertical="top"/>
    </xf>
    <xf numFmtId="0" fontId="9" fillId="0" borderId="6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3" fillId="0" borderId="26" xfId="0" applyFont="1" applyBorder="1" applyAlignment="1">
      <alignment horizontal="right" vertical="top" wrapText="1"/>
    </xf>
    <xf numFmtId="0" fontId="3" fillId="0" borderId="51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0" fillId="0" borderId="26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10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9" fillId="0" borderId="26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1" fillId="0" borderId="26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1" xfId="0" applyFont="1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/>
    <xf numFmtId="0" fontId="0" fillId="0" borderId="15" xfId="0" applyBorder="1" applyAlignment="1"/>
    <xf numFmtId="0" fontId="10" fillId="0" borderId="5" xfId="0" applyFont="1" applyBorder="1" applyAlignment="1">
      <alignment horizontal="center" vertical="top" wrapText="1"/>
    </xf>
    <xf numFmtId="0" fontId="0" fillId="0" borderId="34" xfId="0" applyBorder="1" applyAlignment="1"/>
    <xf numFmtId="0" fontId="0" fillId="0" borderId="35" xfId="0" applyBorder="1" applyAlignment="1"/>
    <xf numFmtId="0" fontId="0" fillId="0" borderId="16" xfId="0" applyBorder="1" applyAlignment="1">
      <alignment vertical="top"/>
    </xf>
    <xf numFmtId="0" fontId="0" fillId="0" borderId="4" xfId="0" applyFill="1" applyBorder="1" applyAlignment="1"/>
    <xf numFmtId="0" fontId="0" fillId="0" borderId="7" xfId="0" applyBorder="1" applyAlignment="1"/>
    <xf numFmtId="0" fontId="13" fillId="0" borderId="26" xfId="0" applyFont="1" applyBorder="1" applyAlignment="1">
      <alignment wrapText="1"/>
    </xf>
    <xf numFmtId="49" fontId="12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0" fillId="0" borderId="52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4" fontId="0" fillId="0" borderId="23" xfId="0" applyNumberFormat="1" applyFill="1" applyBorder="1" applyAlignment="1">
      <alignment vertical="top"/>
    </xf>
    <xf numFmtId="0" fontId="0" fillId="0" borderId="48" xfId="0" applyBorder="1" applyAlignment="1">
      <alignment vertical="top"/>
    </xf>
    <xf numFmtId="4" fontId="15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14"/>
  <sheetViews>
    <sheetView tabSelected="1" topLeftCell="I1" zoomScaleNormal="100" workbookViewId="0">
      <selection activeCell="W21" sqref="W21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0.14062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39</v>
      </c>
      <c r="K3" s="2" t="s">
        <v>154</v>
      </c>
    </row>
    <row r="5" spans="1:22" ht="15.75" thickBot="1" x14ac:dyDescent="0.3"/>
    <row r="6" spans="1:22" ht="26.25" x14ac:dyDescent="0.25">
      <c r="A6" s="1" t="s">
        <v>2</v>
      </c>
      <c r="B6" s="4" t="s">
        <v>3</v>
      </c>
      <c r="C6" s="4" t="s">
        <v>4</v>
      </c>
      <c r="D6" s="5" t="s">
        <v>5</v>
      </c>
      <c r="E6" s="5" t="s">
        <v>12</v>
      </c>
      <c r="F6" s="5" t="s">
        <v>6</v>
      </c>
      <c r="G6" s="18" t="s">
        <v>13</v>
      </c>
      <c r="I6" s="1" t="s">
        <v>2</v>
      </c>
      <c r="J6" s="4" t="s">
        <v>3</v>
      </c>
      <c r="K6" s="335" t="s">
        <v>71</v>
      </c>
      <c r="L6" s="4" t="s">
        <v>4</v>
      </c>
      <c r="M6" s="5" t="s">
        <v>5</v>
      </c>
      <c r="N6" s="5" t="s">
        <v>12</v>
      </c>
      <c r="O6" s="5" t="s">
        <v>6</v>
      </c>
      <c r="P6" s="18" t="s">
        <v>67</v>
      </c>
    </row>
    <row r="7" spans="1:22" ht="15.75" thickBot="1" x14ac:dyDescent="0.3">
      <c r="A7" s="38" t="s">
        <v>7</v>
      </c>
      <c r="B7" s="6"/>
      <c r="C7" s="6"/>
      <c r="D7" s="6" t="s">
        <v>8</v>
      </c>
      <c r="E7" s="6" t="s">
        <v>11</v>
      </c>
      <c r="F7" s="6" t="s">
        <v>9</v>
      </c>
      <c r="G7" s="21" t="s">
        <v>10</v>
      </c>
      <c r="I7" s="136" t="s">
        <v>7</v>
      </c>
      <c r="J7" s="131"/>
      <c r="K7" s="92"/>
      <c r="L7" s="92"/>
      <c r="M7" s="92" t="s">
        <v>8</v>
      </c>
      <c r="N7" s="92" t="s">
        <v>11</v>
      </c>
      <c r="O7" s="92" t="s">
        <v>9</v>
      </c>
      <c r="P7" s="137" t="s">
        <v>10</v>
      </c>
    </row>
    <row r="8" spans="1:22" ht="15.75" customHeight="1" thickBot="1" x14ac:dyDescent="0.3">
      <c r="A8" s="93">
        <v>1</v>
      </c>
      <c r="B8" s="54" t="s">
        <v>33</v>
      </c>
      <c r="C8" s="23" t="s">
        <v>16</v>
      </c>
      <c r="D8" s="20" t="s">
        <v>41</v>
      </c>
      <c r="E8" s="23" t="s">
        <v>1</v>
      </c>
      <c r="F8" s="56" t="s">
        <v>40</v>
      </c>
      <c r="G8" s="61">
        <v>146880.95999999999</v>
      </c>
      <c r="I8" s="124">
        <v>1</v>
      </c>
      <c r="J8" s="124" t="s">
        <v>75</v>
      </c>
      <c r="K8" s="111" t="s">
        <v>104</v>
      </c>
      <c r="L8" s="19" t="s">
        <v>107</v>
      </c>
      <c r="M8" s="19" t="s">
        <v>117</v>
      </c>
      <c r="N8" s="90" t="s">
        <v>1</v>
      </c>
      <c r="O8" s="59" t="s">
        <v>118</v>
      </c>
      <c r="P8" s="72">
        <v>88000</v>
      </c>
    </row>
    <row r="9" spans="1:22" ht="15.75" thickBot="1" x14ac:dyDescent="0.3">
      <c r="A9" s="94"/>
      <c r="B9" s="60" t="s">
        <v>42</v>
      </c>
      <c r="C9" s="33"/>
      <c r="D9" s="32"/>
      <c r="E9" s="33"/>
      <c r="F9" s="48"/>
      <c r="G9" s="24"/>
      <c r="I9" s="145"/>
      <c r="J9" s="145"/>
      <c r="K9" s="275" t="s">
        <v>108</v>
      </c>
      <c r="L9" s="275"/>
      <c r="M9" s="275"/>
      <c r="N9" s="269"/>
      <c r="O9" s="297"/>
      <c r="P9" s="192"/>
    </row>
    <row r="10" spans="1:22" ht="15.75" thickBot="1" x14ac:dyDescent="0.3">
      <c r="A10" s="99"/>
      <c r="B10" s="58"/>
      <c r="C10" s="8"/>
      <c r="D10" s="8"/>
      <c r="E10" s="8"/>
      <c r="F10" s="146"/>
      <c r="G10" s="49"/>
      <c r="I10" s="99">
        <v>2</v>
      </c>
      <c r="J10" s="124" t="s">
        <v>75</v>
      </c>
      <c r="K10" s="363" t="s">
        <v>104</v>
      </c>
      <c r="L10" s="187" t="s">
        <v>96</v>
      </c>
      <c r="M10" s="187" t="s">
        <v>119</v>
      </c>
      <c r="N10" s="364" t="s">
        <v>1</v>
      </c>
      <c r="O10" s="296" t="s">
        <v>120</v>
      </c>
      <c r="P10" s="188">
        <v>364971.87</v>
      </c>
      <c r="Q10" s="368" t="s">
        <v>153</v>
      </c>
    </row>
    <row r="11" spans="1:22" ht="15.75" thickBot="1" x14ac:dyDescent="0.3">
      <c r="A11" s="99"/>
      <c r="B11" s="58"/>
      <c r="C11" s="8"/>
      <c r="D11" s="8"/>
      <c r="E11" s="8"/>
      <c r="F11" s="146"/>
      <c r="G11" s="49"/>
      <c r="I11" s="99"/>
      <c r="J11" s="145"/>
      <c r="K11" s="268" t="s">
        <v>121</v>
      </c>
      <c r="L11" s="163"/>
      <c r="M11" s="163"/>
      <c r="N11" s="189"/>
      <c r="O11" s="297"/>
      <c r="P11" s="192"/>
    </row>
    <row r="12" spans="1:22" x14ac:dyDescent="0.25">
      <c r="A12" s="99">
        <v>2</v>
      </c>
      <c r="B12" s="54" t="s">
        <v>33</v>
      </c>
      <c r="C12" s="20" t="s">
        <v>0</v>
      </c>
      <c r="D12" s="23" t="s">
        <v>34</v>
      </c>
      <c r="E12" s="97" t="s">
        <v>1</v>
      </c>
      <c r="F12" s="87" t="s">
        <v>43</v>
      </c>
      <c r="G12" s="98">
        <v>130947.92</v>
      </c>
      <c r="I12" s="339">
        <v>3</v>
      </c>
      <c r="J12" s="154" t="s">
        <v>75</v>
      </c>
      <c r="K12" s="234" t="s">
        <v>104</v>
      </c>
      <c r="L12" s="187" t="s">
        <v>77</v>
      </c>
      <c r="M12" s="187" t="s">
        <v>122</v>
      </c>
      <c r="N12" s="276" t="s">
        <v>1</v>
      </c>
      <c r="O12" s="86" t="s">
        <v>124</v>
      </c>
      <c r="P12" s="118">
        <v>632411.42000000004</v>
      </c>
      <c r="Q12" s="288"/>
      <c r="R12" s="8"/>
      <c r="S12" s="8"/>
      <c r="T12" s="8"/>
      <c r="U12" s="8"/>
      <c r="V12" s="8"/>
    </row>
    <row r="13" spans="1:22" ht="15.75" thickBot="1" x14ac:dyDescent="0.3">
      <c r="A13" s="99"/>
      <c r="B13" s="58"/>
      <c r="C13" s="62"/>
      <c r="D13" s="8"/>
      <c r="E13" s="100"/>
      <c r="F13" s="101"/>
      <c r="G13" s="102"/>
      <c r="I13" s="340"/>
      <c r="J13" s="341"/>
      <c r="K13" s="265" t="s">
        <v>123</v>
      </c>
      <c r="L13" s="162"/>
      <c r="M13" s="162"/>
      <c r="N13" s="269"/>
      <c r="O13" s="329"/>
      <c r="P13" s="362"/>
      <c r="Q13" s="293"/>
      <c r="R13" s="294"/>
      <c r="S13" s="8"/>
      <c r="T13" s="8"/>
      <c r="U13" s="8"/>
      <c r="V13" s="8"/>
    </row>
    <row r="14" spans="1:22" ht="15.75" hidden="1" customHeight="1" thickBot="1" x14ac:dyDescent="0.3">
      <c r="A14" s="99"/>
      <c r="B14" s="58" t="s">
        <v>35</v>
      </c>
      <c r="C14" s="62"/>
      <c r="D14" s="8"/>
      <c r="E14" s="100" t="s">
        <v>1</v>
      </c>
      <c r="F14" s="101" t="s">
        <v>45</v>
      </c>
      <c r="G14" s="102">
        <v>1727.61</v>
      </c>
      <c r="I14" s="340"/>
      <c r="J14" s="342"/>
      <c r="K14" s="222"/>
      <c r="L14" s="84"/>
      <c r="M14" s="255"/>
      <c r="N14" s="129"/>
      <c r="O14" s="87"/>
      <c r="P14" s="11"/>
      <c r="Q14" s="8"/>
      <c r="R14" s="8"/>
      <c r="S14" s="8"/>
      <c r="T14" s="8"/>
      <c r="U14" s="8"/>
      <c r="V14" s="8"/>
    </row>
    <row r="15" spans="1:22" ht="15.75" hidden="1" customHeight="1" thickBot="1" x14ac:dyDescent="0.3">
      <c r="A15" s="99"/>
      <c r="B15" s="58"/>
      <c r="C15" s="62"/>
      <c r="D15" s="8"/>
      <c r="E15" s="97" t="s">
        <v>1</v>
      </c>
      <c r="F15" s="87" t="s">
        <v>51</v>
      </c>
      <c r="G15" s="98">
        <v>16343.38</v>
      </c>
      <c r="I15" s="343"/>
      <c r="J15" s="325"/>
      <c r="K15" s="60"/>
      <c r="L15" s="333"/>
      <c r="M15" s="256"/>
      <c r="N15" s="90"/>
      <c r="O15" s="239"/>
      <c r="P15" s="64"/>
      <c r="Q15" s="8"/>
      <c r="R15" s="8"/>
      <c r="S15" s="8"/>
      <c r="T15" s="8"/>
      <c r="U15" s="8"/>
      <c r="V15" s="8"/>
    </row>
    <row r="16" spans="1:22" ht="15.75" hidden="1" customHeight="1" thickBot="1" x14ac:dyDescent="0.3">
      <c r="A16" s="94"/>
      <c r="B16" s="58"/>
      <c r="C16" s="62"/>
      <c r="D16" s="32"/>
      <c r="E16" s="100" t="s">
        <v>1</v>
      </c>
      <c r="F16" s="101" t="s">
        <v>44</v>
      </c>
      <c r="G16" s="102">
        <v>5262.92</v>
      </c>
      <c r="I16" s="99"/>
      <c r="J16" s="134"/>
      <c r="K16" s="58"/>
      <c r="L16" s="307"/>
      <c r="M16" s="199"/>
      <c r="N16" s="84"/>
      <c r="O16" s="101"/>
      <c r="P16" s="165"/>
      <c r="Q16" s="8"/>
      <c r="R16" s="8"/>
      <c r="S16" s="8"/>
      <c r="T16" s="8"/>
      <c r="U16" s="8"/>
      <c r="V16" s="8"/>
    </row>
    <row r="17" spans="1:22" ht="15.75" hidden="1" customHeight="1" thickBot="1" x14ac:dyDescent="0.3">
      <c r="A17" s="134"/>
      <c r="B17" s="180"/>
      <c r="C17" s="8"/>
      <c r="D17" s="9"/>
      <c r="E17" s="73"/>
      <c r="F17" s="101"/>
      <c r="G17" s="181"/>
      <c r="I17" s="93">
        <v>3</v>
      </c>
      <c r="J17" s="154" t="s">
        <v>75</v>
      </c>
      <c r="K17" s="209"/>
      <c r="L17" s="304"/>
      <c r="M17" s="20"/>
      <c r="N17" s="70"/>
      <c r="O17" s="179"/>
      <c r="P17" s="30"/>
      <c r="Q17" s="8"/>
      <c r="R17" s="8"/>
      <c r="S17" s="8"/>
      <c r="T17" s="8"/>
      <c r="U17" s="8"/>
      <c r="V17" s="8"/>
    </row>
    <row r="18" spans="1:22" ht="15.75" hidden="1" customHeight="1" thickBot="1" x14ac:dyDescent="0.3">
      <c r="A18" s="134"/>
      <c r="B18" s="180"/>
      <c r="C18" s="8"/>
      <c r="D18" s="9"/>
      <c r="E18" s="73"/>
      <c r="F18" s="101"/>
      <c r="G18" s="181"/>
      <c r="I18" s="94"/>
      <c r="J18" s="133"/>
      <c r="K18" s="210"/>
      <c r="L18" s="305"/>
      <c r="M18" s="160"/>
      <c r="N18" s="224"/>
      <c r="O18" s="160"/>
      <c r="P18" s="135"/>
      <c r="Q18" s="8"/>
      <c r="R18" s="8"/>
      <c r="S18" s="8"/>
      <c r="T18" s="8"/>
      <c r="U18" s="8"/>
      <c r="V18" s="8"/>
    </row>
    <row r="19" spans="1:22" ht="15.75" hidden="1" customHeight="1" thickBot="1" x14ac:dyDescent="0.3">
      <c r="A19" s="134"/>
      <c r="B19" s="180"/>
      <c r="C19" s="8"/>
      <c r="D19" s="9"/>
      <c r="E19" s="73"/>
      <c r="F19" s="101"/>
      <c r="G19" s="181"/>
      <c r="I19" s="99">
        <v>4</v>
      </c>
      <c r="J19" s="223" t="s">
        <v>75</v>
      </c>
      <c r="K19" s="222"/>
      <c r="L19" s="322"/>
      <c r="M19" s="84"/>
      <c r="N19" s="308"/>
      <c r="O19" s="344"/>
      <c r="P19" s="404"/>
      <c r="Q19" s="8"/>
      <c r="R19" s="8"/>
      <c r="S19" s="8"/>
      <c r="T19" s="8"/>
      <c r="U19" s="8"/>
      <c r="V19" s="8"/>
    </row>
    <row r="20" spans="1:22" ht="15.75" hidden="1" customHeight="1" thickBot="1" x14ac:dyDescent="0.3">
      <c r="A20" s="134"/>
      <c r="B20" s="180"/>
      <c r="C20" s="8"/>
      <c r="D20" s="9"/>
      <c r="E20" s="73"/>
      <c r="F20" s="101"/>
      <c r="G20" s="181"/>
      <c r="I20" s="94"/>
      <c r="J20" s="133"/>
      <c r="K20" s="220"/>
      <c r="L20" s="306"/>
      <c r="M20" s="284"/>
      <c r="N20" s="305"/>
      <c r="O20" s="305"/>
      <c r="P20" s="405"/>
      <c r="Q20" s="8"/>
      <c r="R20" s="8"/>
      <c r="S20" s="8"/>
      <c r="T20" s="8"/>
      <c r="U20" s="8"/>
      <c r="V20" s="8"/>
    </row>
    <row r="21" spans="1:22" ht="15.75" customHeight="1" thickBot="1" x14ac:dyDescent="0.3">
      <c r="A21" s="242"/>
      <c r="B21" s="242"/>
      <c r="C21" s="242"/>
      <c r="D21" s="242">
        <f>SUM(G8:G20)</f>
        <v>301162.78999999998</v>
      </c>
      <c r="E21" s="242"/>
      <c r="F21" s="242" t="s">
        <v>69</v>
      </c>
      <c r="G21" s="161"/>
      <c r="H21" s="161"/>
      <c r="I21" s="396" t="s">
        <v>17</v>
      </c>
      <c r="J21" s="397"/>
      <c r="K21" s="397"/>
      <c r="L21" s="397"/>
      <c r="M21" s="397"/>
      <c r="N21" s="397"/>
      <c r="O21" s="398"/>
      <c r="P21" s="132">
        <f>P8+P12+P19+P17+P13+P14+P15+P10</f>
        <v>1085383.29</v>
      </c>
      <c r="Q21" s="8"/>
      <c r="R21" s="8"/>
      <c r="S21" s="8"/>
      <c r="T21" s="8"/>
      <c r="U21" s="8"/>
      <c r="V21" s="8"/>
    </row>
    <row r="22" spans="1:22" ht="15.75" customHeight="1" x14ac:dyDescent="0.25">
      <c r="A22" s="287"/>
      <c r="B22" s="287"/>
      <c r="C22" s="287"/>
      <c r="D22" s="287"/>
      <c r="E22" s="287"/>
      <c r="F22" s="287"/>
      <c r="G22" s="287"/>
      <c r="H22" s="287"/>
      <c r="I22" s="345">
        <v>1</v>
      </c>
      <c r="J22" s="457" t="s">
        <v>73</v>
      </c>
      <c r="K22" s="336" t="s">
        <v>104</v>
      </c>
      <c r="L22" s="252" t="s">
        <v>86</v>
      </c>
      <c r="M22" t="s">
        <v>110</v>
      </c>
      <c r="N22" s="299" t="s">
        <v>101</v>
      </c>
      <c r="O22" s="141" t="s">
        <v>133</v>
      </c>
      <c r="P22" s="83">
        <v>65078.39</v>
      </c>
      <c r="Q22" s="8"/>
      <c r="R22" s="8"/>
      <c r="S22" s="8"/>
      <c r="T22" s="8"/>
      <c r="U22" s="8"/>
      <c r="V22" s="8"/>
    </row>
    <row r="23" spans="1:22" ht="15.75" customHeight="1" thickBot="1" x14ac:dyDescent="0.3">
      <c r="A23" s="287"/>
      <c r="B23" s="287"/>
      <c r="C23" s="287"/>
      <c r="D23" s="287"/>
      <c r="E23" s="287"/>
      <c r="F23" s="287"/>
      <c r="G23" s="287"/>
      <c r="H23" s="287"/>
      <c r="I23" s="346"/>
      <c r="J23" s="439"/>
      <c r="K23" s="166" t="s">
        <v>109</v>
      </c>
      <c r="L23" s="9"/>
      <c r="M23" s="62"/>
      <c r="N23" s="174"/>
      <c r="O23" s="28"/>
      <c r="P23" s="89"/>
      <c r="Q23" s="8"/>
      <c r="R23" s="8"/>
      <c r="S23" s="8"/>
      <c r="T23" s="8"/>
      <c r="U23" s="8"/>
      <c r="V23" s="8"/>
    </row>
    <row r="24" spans="1:22" ht="15.75" customHeight="1" thickBot="1" x14ac:dyDescent="0.3">
      <c r="A24" s="105">
        <v>1</v>
      </c>
      <c r="B24" s="77" t="s">
        <v>33</v>
      </c>
      <c r="C24" s="31" t="s">
        <v>24</v>
      </c>
      <c r="D24" s="106" t="s">
        <v>38</v>
      </c>
      <c r="E24" s="3" t="s">
        <v>30</v>
      </c>
      <c r="F24" s="34" t="s">
        <v>47</v>
      </c>
      <c r="G24" s="83">
        <v>553.36</v>
      </c>
      <c r="I24" s="298">
        <v>2</v>
      </c>
      <c r="J24" s="458" t="s">
        <v>73</v>
      </c>
      <c r="K24" s="337" t="s">
        <v>104</v>
      </c>
      <c r="L24" s="338" t="s">
        <v>81</v>
      </c>
      <c r="M24" s="23" t="s">
        <v>112</v>
      </c>
      <c r="N24" s="159" t="s">
        <v>101</v>
      </c>
      <c r="O24" s="34" t="s">
        <v>134</v>
      </c>
      <c r="P24" s="83">
        <v>154.88</v>
      </c>
      <c r="Q24" s="8"/>
      <c r="R24" s="8"/>
      <c r="S24" s="8"/>
      <c r="T24" s="8"/>
      <c r="U24" s="8"/>
      <c r="V24" s="8"/>
    </row>
    <row r="25" spans="1:22" ht="15.75" customHeight="1" thickBot="1" x14ac:dyDescent="0.3">
      <c r="A25" s="107"/>
      <c r="B25" s="58"/>
      <c r="C25" s="8"/>
      <c r="D25" s="78"/>
      <c r="E25" s="75"/>
      <c r="F25" s="103"/>
      <c r="G25" s="104"/>
      <c r="I25" s="236"/>
      <c r="J25" s="459"/>
      <c r="K25" s="68" t="s">
        <v>111</v>
      </c>
      <c r="L25" s="62"/>
      <c r="M25" s="8"/>
      <c r="N25" s="159" t="s">
        <v>101</v>
      </c>
      <c r="O25" s="28" t="s">
        <v>135</v>
      </c>
      <c r="P25" s="110">
        <v>769.21</v>
      </c>
      <c r="Q25" s="8"/>
      <c r="R25" s="8"/>
      <c r="S25" s="8"/>
      <c r="T25" s="8"/>
      <c r="U25" s="8"/>
      <c r="V25" s="8"/>
    </row>
    <row r="26" spans="1:22" ht="15.75" customHeight="1" x14ac:dyDescent="0.25">
      <c r="A26" s="107"/>
      <c r="B26" s="58"/>
      <c r="C26" s="9"/>
      <c r="D26" s="78"/>
      <c r="E26" s="3" t="s">
        <v>1</v>
      </c>
      <c r="F26" s="34" t="s">
        <v>48</v>
      </c>
      <c r="G26" s="83">
        <v>3232.4</v>
      </c>
      <c r="I26" s="331">
        <v>3</v>
      </c>
      <c r="J26" s="458" t="s">
        <v>73</v>
      </c>
      <c r="K26" s="187" t="s">
        <v>136</v>
      </c>
      <c r="L26" s="187" t="s">
        <v>97</v>
      </c>
      <c r="M26" s="187" t="s">
        <v>137</v>
      </c>
      <c r="N26" s="462" t="s">
        <v>101</v>
      </c>
      <c r="O26" s="463" t="s">
        <v>139</v>
      </c>
      <c r="P26" s="465">
        <v>1103.32</v>
      </c>
      <c r="Q26" s="8"/>
      <c r="R26" s="8"/>
      <c r="S26" s="8"/>
      <c r="T26" s="8"/>
      <c r="U26" s="8"/>
      <c r="V26" s="8"/>
    </row>
    <row r="27" spans="1:22" ht="15.75" customHeight="1" thickBot="1" x14ac:dyDescent="0.3">
      <c r="A27" s="107"/>
      <c r="B27" s="58"/>
      <c r="C27" s="9"/>
      <c r="D27" s="78"/>
      <c r="E27" s="31" t="s">
        <v>30</v>
      </c>
      <c r="F27" s="28" t="s">
        <v>50</v>
      </c>
      <c r="G27" s="110">
        <v>1219.1300000000001</v>
      </c>
      <c r="I27" s="331"/>
      <c r="J27" s="460"/>
      <c r="K27" s="163" t="s">
        <v>138</v>
      </c>
      <c r="L27" s="163"/>
      <c r="M27" s="162"/>
      <c r="N27" s="400"/>
      <c r="O27" s="464"/>
      <c r="P27" s="466"/>
      <c r="Q27" s="8"/>
      <c r="R27" s="8"/>
      <c r="S27" s="8"/>
      <c r="T27" s="8"/>
      <c r="U27" s="8"/>
      <c r="V27" s="8"/>
    </row>
    <row r="28" spans="1:22" ht="15.75" hidden="1" customHeight="1" thickBot="1" x14ac:dyDescent="0.3">
      <c r="A28" s="95"/>
      <c r="B28" s="108"/>
      <c r="C28" s="75"/>
      <c r="D28" s="109"/>
      <c r="E28" s="3" t="s">
        <v>30</v>
      </c>
      <c r="F28" s="34" t="s">
        <v>49</v>
      </c>
      <c r="G28" s="83">
        <v>529.24</v>
      </c>
      <c r="I28" s="331"/>
      <c r="J28" s="311"/>
      <c r="K28" s="316"/>
      <c r="L28" s="316"/>
      <c r="M28" s="332"/>
      <c r="N28" s="237"/>
      <c r="O28" s="34"/>
      <c r="P28" s="40"/>
      <c r="Q28" s="8"/>
      <c r="R28" s="8"/>
      <c r="S28" s="8"/>
      <c r="T28" s="8"/>
      <c r="U28" s="8"/>
      <c r="V28" s="8"/>
    </row>
    <row r="29" spans="1:22" ht="15.75" hidden="1" customHeight="1" thickBot="1" x14ac:dyDescent="0.3">
      <c r="A29" s="164"/>
      <c r="B29" s="126"/>
      <c r="C29" s="8"/>
      <c r="D29" s="8"/>
      <c r="E29" s="8"/>
      <c r="F29" s="45"/>
      <c r="G29" s="168"/>
      <c r="I29" s="352">
        <v>3</v>
      </c>
      <c r="J29" s="347" t="s">
        <v>73</v>
      </c>
      <c r="K29" s="187"/>
      <c r="L29" s="187"/>
      <c r="M29" s="187"/>
      <c r="N29" s="251"/>
      <c r="O29" s="44"/>
      <c r="P29" s="43"/>
      <c r="Q29" s="8"/>
      <c r="R29" s="8"/>
      <c r="S29" s="8"/>
      <c r="T29" s="8"/>
      <c r="U29" s="8"/>
      <c r="V29" s="8"/>
    </row>
    <row r="30" spans="1:22" ht="15.75" hidden="1" customHeight="1" thickBot="1" x14ac:dyDescent="0.3">
      <c r="A30" s="164"/>
      <c r="B30" s="126"/>
      <c r="C30" s="8"/>
      <c r="D30" s="8"/>
      <c r="E30" s="8"/>
      <c r="F30" s="45"/>
      <c r="G30" s="168"/>
      <c r="I30" s="353"/>
      <c r="J30" s="348"/>
      <c r="K30" s="162"/>
      <c r="L30" s="163"/>
      <c r="M30" s="163"/>
      <c r="N30" s="251"/>
      <c r="O30" s="44"/>
      <c r="P30" s="43"/>
      <c r="Q30" s="8"/>
      <c r="R30" s="8"/>
      <c r="S30" s="8"/>
      <c r="T30" s="8"/>
      <c r="U30" s="8"/>
      <c r="V30" s="8"/>
    </row>
    <row r="31" spans="1:22" ht="15" customHeight="1" thickBot="1" x14ac:dyDescent="0.3">
      <c r="A31" s="413" t="s">
        <v>18</v>
      </c>
      <c r="B31" s="414"/>
      <c r="C31" s="414"/>
      <c r="D31" s="414"/>
      <c r="E31" s="414"/>
      <c r="F31" s="415"/>
      <c r="G31" s="113">
        <f>SUM(G24:G28)</f>
        <v>5534.13</v>
      </c>
      <c r="I31" s="396" t="s">
        <v>116</v>
      </c>
      <c r="J31" s="397"/>
      <c r="K31" s="397"/>
      <c r="L31" s="397"/>
      <c r="M31" s="397"/>
      <c r="N31" s="397"/>
      <c r="O31" s="398"/>
      <c r="P31" s="17">
        <f>P24+P25+P26+P27+P28+P29+P22+P23</f>
        <v>67105.8</v>
      </c>
      <c r="Q31" s="8"/>
      <c r="R31" s="8"/>
      <c r="S31" s="8"/>
      <c r="T31" s="8"/>
      <c r="U31" s="8"/>
      <c r="V31" s="8"/>
    </row>
    <row r="32" spans="1:22" ht="15" customHeight="1" thickBot="1" x14ac:dyDescent="0.3">
      <c r="A32" s="369"/>
      <c r="B32" s="370"/>
      <c r="C32" s="370"/>
      <c r="D32" s="370"/>
      <c r="E32" s="370"/>
      <c r="F32" s="370"/>
      <c r="G32" s="371"/>
      <c r="I32" s="434">
        <v>1</v>
      </c>
      <c r="J32" s="436" t="s">
        <v>68</v>
      </c>
      <c r="K32" s="384"/>
      <c r="L32" s="384"/>
      <c r="M32" s="384"/>
      <c r="N32" s="384"/>
      <c r="O32" s="384"/>
      <c r="P32" s="386"/>
      <c r="Q32" s="8"/>
      <c r="R32" s="8"/>
      <c r="S32" s="8"/>
      <c r="T32" s="8"/>
      <c r="U32" s="8"/>
      <c r="V32" s="8"/>
    </row>
    <row r="33" spans="1:22" ht="15" customHeight="1" thickBot="1" x14ac:dyDescent="0.3">
      <c r="A33" s="369"/>
      <c r="B33" s="370"/>
      <c r="C33" s="370"/>
      <c r="D33" s="370"/>
      <c r="E33" s="370"/>
      <c r="F33" s="370"/>
      <c r="G33" s="371"/>
      <c r="I33" s="435"/>
      <c r="J33" s="437"/>
      <c r="K33" s="385"/>
      <c r="L33" s="385"/>
      <c r="M33" s="385"/>
      <c r="N33" s="385"/>
      <c r="O33" s="385"/>
      <c r="P33" s="387"/>
      <c r="Q33" s="8"/>
      <c r="R33" s="8"/>
      <c r="S33" s="8"/>
      <c r="T33" s="8"/>
      <c r="U33" s="8"/>
      <c r="V33" s="8"/>
    </row>
    <row r="34" spans="1:22" ht="15.75" customHeight="1" thickBot="1" x14ac:dyDescent="0.3">
      <c r="A34" s="114">
        <v>1</v>
      </c>
      <c r="B34" s="85" t="s">
        <v>52</v>
      </c>
      <c r="C34" s="41" t="s">
        <v>15</v>
      </c>
      <c r="D34" s="111" t="s">
        <v>53</v>
      </c>
      <c r="E34" s="27" t="s">
        <v>1</v>
      </c>
      <c r="F34" s="22" t="s">
        <v>51</v>
      </c>
      <c r="G34" s="61">
        <v>279638.62</v>
      </c>
      <c r="I34" s="349">
        <v>1</v>
      </c>
      <c r="J34" s="438" t="s">
        <v>68</v>
      </c>
      <c r="K34" s="185" t="s">
        <v>104</v>
      </c>
      <c r="L34" s="185" t="s">
        <v>29</v>
      </c>
      <c r="M34" s="187" t="s">
        <v>140</v>
      </c>
      <c r="N34" s="367" t="s">
        <v>1</v>
      </c>
      <c r="O34" s="185" t="s">
        <v>141</v>
      </c>
      <c r="P34" s="188">
        <v>75192.63</v>
      </c>
      <c r="Q34" s="8"/>
      <c r="R34" s="8"/>
      <c r="S34" s="8"/>
      <c r="T34" s="8"/>
      <c r="U34" s="8"/>
      <c r="V34" s="8"/>
    </row>
    <row r="35" spans="1:22" ht="15.75" customHeight="1" thickBot="1" x14ac:dyDescent="0.3">
      <c r="A35" s="114"/>
      <c r="B35" s="91" t="s">
        <v>54</v>
      </c>
      <c r="C35" s="42"/>
      <c r="D35" s="112"/>
      <c r="E35" s="15"/>
      <c r="F35" s="36"/>
      <c r="G35" s="52"/>
      <c r="I35" s="324"/>
      <c r="J35" s="439"/>
      <c r="K35" s="186" t="s">
        <v>142</v>
      </c>
      <c r="L35" s="162"/>
      <c r="M35" s="162"/>
      <c r="N35" s="162"/>
      <c r="O35" s="162"/>
      <c r="P35" s="117"/>
      <c r="Q35" s="8"/>
      <c r="R35" s="8"/>
      <c r="S35" s="8"/>
      <c r="T35" s="8"/>
      <c r="U35" s="8"/>
      <c r="V35" s="8"/>
    </row>
    <row r="36" spans="1:22" ht="15.75" hidden="1" customHeight="1" thickBot="1" x14ac:dyDescent="0.3">
      <c r="A36" s="114"/>
      <c r="B36" s="143"/>
      <c r="C36" s="37"/>
      <c r="D36" s="166"/>
      <c r="E36" s="23"/>
      <c r="F36" s="22"/>
      <c r="G36" s="61"/>
      <c r="I36" s="320">
        <v>2</v>
      </c>
      <c r="J36" s="350" t="s">
        <v>68</v>
      </c>
      <c r="K36" s="70"/>
      <c r="L36" s="304"/>
      <c r="M36" s="304"/>
      <c r="N36" s="304"/>
      <c r="O36" s="184"/>
      <c r="P36" s="30"/>
      <c r="Q36" s="8"/>
      <c r="R36" s="8"/>
      <c r="S36" s="8"/>
      <c r="T36" s="8"/>
      <c r="U36" s="8"/>
      <c r="V36" s="8"/>
    </row>
    <row r="37" spans="1:22" ht="15.75" hidden="1" customHeight="1" thickBot="1" x14ac:dyDescent="0.3">
      <c r="A37" s="114"/>
      <c r="B37" s="143"/>
      <c r="C37" s="37"/>
      <c r="D37" s="166"/>
      <c r="E37" s="23"/>
      <c r="F37" s="22"/>
      <c r="G37" s="61"/>
      <c r="I37" s="310"/>
      <c r="J37" s="351"/>
      <c r="K37" s="68"/>
      <c r="L37" s="333"/>
      <c r="M37" s="305"/>
      <c r="N37" s="283"/>
      <c r="O37" s="141"/>
      <c r="P37" s="165"/>
      <c r="Q37" s="8"/>
      <c r="R37" s="8"/>
      <c r="S37" s="8"/>
      <c r="T37" s="8"/>
      <c r="U37" s="8"/>
      <c r="V37" s="8"/>
    </row>
    <row r="38" spans="1:22" ht="15.75" hidden="1" customHeight="1" thickBot="1" x14ac:dyDescent="0.3">
      <c r="A38" s="266"/>
      <c r="B38" s="126"/>
      <c r="C38" s="37"/>
      <c r="D38" s="166"/>
      <c r="E38" s="23"/>
      <c r="F38" s="184"/>
      <c r="G38" s="61"/>
      <c r="I38" s="322">
        <v>1</v>
      </c>
      <c r="J38" s="461" t="s">
        <v>68</v>
      </c>
      <c r="K38" s="185"/>
      <c r="L38" s="300"/>
      <c r="M38" s="206"/>
      <c r="N38" s="241"/>
      <c r="O38" s="34"/>
      <c r="P38" s="354"/>
      <c r="Q38" s="289"/>
      <c r="R38" s="49"/>
      <c r="S38" s="289"/>
      <c r="T38" s="49"/>
      <c r="U38" s="8"/>
      <c r="V38" s="8"/>
    </row>
    <row r="39" spans="1:22" ht="15.75" hidden="1" thickBot="1" x14ac:dyDescent="0.3">
      <c r="A39" s="266"/>
      <c r="B39" s="126"/>
      <c r="C39" s="37"/>
      <c r="D39" s="166"/>
      <c r="E39" s="23"/>
      <c r="F39" s="184"/>
      <c r="G39" s="61"/>
      <c r="I39" s="301"/>
      <c r="J39" s="460"/>
      <c r="K39" s="190"/>
      <c r="L39" s="319"/>
      <c r="M39" s="12"/>
      <c r="N39" s="241"/>
      <c r="O39" s="34"/>
      <c r="P39" s="354"/>
      <c r="Q39" s="289"/>
      <c r="R39" s="49"/>
      <c r="S39" s="289"/>
      <c r="T39" s="49"/>
      <c r="U39" s="8"/>
      <c r="V39" s="8"/>
    </row>
    <row r="40" spans="1:22" ht="15.75" hidden="1" customHeight="1" thickBot="1" x14ac:dyDescent="0.3">
      <c r="A40" s="185" t="s">
        <v>89</v>
      </c>
      <c r="B40" s="424" t="s">
        <v>29</v>
      </c>
      <c r="C40" s="206" t="s">
        <v>90</v>
      </c>
      <c r="D40" s="263" t="s">
        <v>1</v>
      </c>
      <c r="E40" s="44" t="s">
        <v>91</v>
      </c>
      <c r="F40" s="118">
        <v>42536.12</v>
      </c>
      <c r="G40" s="61"/>
      <c r="I40" s="301"/>
      <c r="J40" s="330"/>
      <c r="K40" s="163"/>
      <c r="L40" s="301"/>
      <c r="M40" s="240"/>
      <c r="N40" s="241"/>
      <c r="O40" s="34"/>
      <c r="P40" s="354"/>
      <c r="Q40" s="8"/>
      <c r="R40" s="49"/>
      <c r="S40" s="8"/>
      <c r="T40" s="49"/>
      <c r="U40" s="8"/>
      <c r="V40" s="8"/>
    </row>
    <row r="41" spans="1:22" ht="15.75" hidden="1" thickBot="1" x14ac:dyDescent="0.3">
      <c r="A41" s="190" t="s">
        <v>92</v>
      </c>
      <c r="B41" s="425"/>
      <c r="C41" s="12"/>
      <c r="D41" s="241" t="s">
        <v>1</v>
      </c>
      <c r="E41" s="34" t="s">
        <v>93</v>
      </c>
      <c r="F41" s="98">
        <v>50049.08</v>
      </c>
      <c r="G41" s="61"/>
      <c r="I41" s="324"/>
      <c r="J41" s="311"/>
      <c r="K41" s="162"/>
      <c r="L41" s="162"/>
      <c r="M41" s="13"/>
      <c r="N41" s="241"/>
      <c r="O41" s="34"/>
      <c r="P41" s="354"/>
      <c r="Q41" s="289"/>
      <c r="R41" s="49"/>
      <c r="S41" s="289"/>
      <c r="T41" s="49"/>
      <c r="U41" s="8"/>
      <c r="V41" s="8"/>
    </row>
    <row r="42" spans="1:22" ht="15.75" hidden="1" customHeight="1" thickBot="1" x14ac:dyDescent="0.3">
      <c r="A42" s="190"/>
      <c r="B42" s="425"/>
      <c r="C42" s="12"/>
      <c r="D42" s="241"/>
      <c r="E42" s="34"/>
      <c r="F42" s="98"/>
      <c r="G42" s="61"/>
      <c r="I42" s="320">
        <v>2</v>
      </c>
      <c r="J42" s="461" t="s">
        <v>68</v>
      </c>
      <c r="K42" s="185"/>
      <c r="L42" s="187"/>
      <c r="M42" s="187"/>
      <c r="N42" s="322"/>
      <c r="O42" s="185"/>
      <c r="P42" s="188"/>
      <c r="Q42" s="271"/>
      <c r="R42" s="8"/>
      <c r="S42" s="8"/>
      <c r="T42" s="8"/>
      <c r="U42" s="8"/>
      <c r="V42" s="8"/>
    </row>
    <row r="43" spans="1:22" ht="15.75" hidden="1" thickBot="1" x14ac:dyDescent="0.3">
      <c r="A43" s="190"/>
      <c r="B43" s="425"/>
      <c r="C43" s="12"/>
      <c r="D43" s="241"/>
      <c r="E43" s="34"/>
      <c r="F43" s="98"/>
      <c r="G43" s="61"/>
      <c r="I43" s="321"/>
      <c r="J43" s="459"/>
      <c r="K43" s="190"/>
      <c r="L43" s="163"/>
      <c r="M43" s="163"/>
      <c r="N43" s="306"/>
      <c r="O43" s="190"/>
      <c r="P43" s="192"/>
      <c r="Q43" s="8"/>
      <c r="R43" s="8"/>
      <c r="S43" s="8"/>
      <c r="T43" s="8"/>
      <c r="U43" s="8"/>
      <c r="V43" s="8"/>
    </row>
    <row r="44" spans="1:22" ht="15.75" hidden="1" customHeight="1" thickBot="1" x14ac:dyDescent="0.3">
      <c r="A44" s="190"/>
      <c r="B44" s="425"/>
      <c r="C44" s="12"/>
      <c r="D44" s="241"/>
      <c r="E44" s="34"/>
      <c r="F44" s="98"/>
      <c r="G44" s="61"/>
      <c r="I44" s="310">
        <v>3</v>
      </c>
      <c r="J44" s="461" t="s">
        <v>68</v>
      </c>
      <c r="K44" s="185"/>
      <c r="L44" s="185"/>
      <c r="M44" s="27"/>
      <c r="N44" s="272"/>
      <c r="O44" s="142"/>
      <c r="P44" s="65"/>
      <c r="Q44" s="8"/>
      <c r="R44" s="8"/>
      <c r="S44" s="8"/>
      <c r="T44" s="8"/>
      <c r="U44" s="8"/>
      <c r="V44" s="8"/>
    </row>
    <row r="45" spans="1:22" ht="15.75" hidden="1" thickBot="1" x14ac:dyDescent="0.3">
      <c r="A45" s="190"/>
      <c r="B45" s="425"/>
      <c r="C45" s="12"/>
      <c r="D45" s="241"/>
      <c r="E45" s="34"/>
      <c r="F45" s="98"/>
      <c r="G45" s="61"/>
      <c r="I45" s="310"/>
      <c r="J45" s="459"/>
      <c r="K45" s="186"/>
      <c r="L45" s="162"/>
      <c r="M45" s="13"/>
      <c r="N45" s="264"/>
      <c r="O45" s="90"/>
      <c r="P45" s="64"/>
      <c r="Q45" s="8"/>
      <c r="R45" s="8"/>
      <c r="S45" s="8"/>
      <c r="T45" s="8"/>
      <c r="U45" s="8"/>
      <c r="V45" s="8"/>
    </row>
    <row r="46" spans="1:22" ht="15.75" hidden="1" customHeight="1" x14ac:dyDescent="0.25">
      <c r="A46" s="163"/>
      <c r="B46" s="426"/>
      <c r="C46" s="240"/>
      <c r="D46" s="241" t="s">
        <v>1</v>
      </c>
      <c r="E46" s="34" t="s">
        <v>94</v>
      </c>
      <c r="F46" s="98">
        <v>25559.19</v>
      </c>
      <c r="G46" s="61">
        <v>315868.13</v>
      </c>
      <c r="I46" s="326">
        <v>4</v>
      </c>
      <c r="J46" s="461" t="s">
        <v>68</v>
      </c>
      <c r="K46" s="185"/>
      <c r="L46" s="185"/>
      <c r="M46" s="187"/>
      <c r="N46" s="322"/>
      <c r="O46" s="185"/>
      <c r="P46" s="188"/>
      <c r="Q46" s="8"/>
      <c r="R46" s="8"/>
      <c r="S46" s="8"/>
      <c r="T46" s="8"/>
      <c r="U46" s="8"/>
      <c r="V46" s="8"/>
    </row>
    <row r="47" spans="1:22" ht="15.75" hidden="1" customHeight="1" thickBot="1" x14ac:dyDescent="0.3">
      <c r="A47" s="162"/>
      <c r="B47" s="162"/>
      <c r="C47" s="13"/>
      <c r="D47" s="264" t="s">
        <v>1</v>
      </c>
      <c r="E47" s="28" t="s">
        <v>95</v>
      </c>
      <c r="F47" s="72">
        <v>40948.89</v>
      </c>
      <c r="G47" s="193"/>
      <c r="I47" s="246"/>
      <c r="J47" s="459"/>
      <c r="K47" s="186"/>
      <c r="L47" s="162"/>
      <c r="M47" s="162"/>
      <c r="N47" s="306"/>
      <c r="O47" s="186"/>
      <c r="P47" s="117"/>
      <c r="Q47" s="8"/>
      <c r="R47" s="8"/>
      <c r="S47" s="8"/>
      <c r="T47" s="8"/>
      <c r="U47" s="8"/>
      <c r="V47" s="8"/>
    </row>
    <row r="48" spans="1:22" ht="15.75" hidden="1" customHeight="1" thickBot="1" x14ac:dyDescent="0.3">
      <c r="A48" s="114"/>
      <c r="B48" s="143"/>
      <c r="C48" s="37"/>
      <c r="D48" s="166"/>
      <c r="E48" s="23"/>
      <c r="F48" s="22"/>
      <c r="G48" s="193"/>
      <c r="I48" s="245"/>
      <c r="J48" s="243"/>
      <c r="K48" s="455"/>
      <c r="L48" s="323"/>
      <c r="M48" s="301"/>
      <c r="N48" s="302"/>
      <c r="O48" s="103"/>
      <c r="P48" s="144"/>
      <c r="Q48" s="8"/>
      <c r="R48" s="8"/>
      <c r="S48" s="8"/>
      <c r="T48" s="8"/>
      <c r="U48" s="8"/>
      <c r="V48" s="8"/>
    </row>
    <row r="49" spans="1:22" ht="16.5" hidden="1" customHeight="1" thickBot="1" x14ac:dyDescent="0.3">
      <c r="A49" s="114"/>
      <c r="B49" s="143"/>
      <c r="C49" s="37"/>
      <c r="D49" s="166"/>
      <c r="E49" s="23"/>
      <c r="F49" s="22"/>
      <c r="G49" s="24"/>
      <c r="I49" s="327"/>
      <c r="J49" s="244"/>
      <c r="K49" s="456"/>
      <c r="L49" s="162"/>
      <c r="M49" s="324"/>
      <c r="N49" s="241"/>
      <c r="O49" s="34"/>
      <c r="P49" s="11"/>
      <c r="Q49" s="8"/>
      <c r="R49" s="8"/>
      <c r="S49" s="8"/>
      <c r="T49" s="8"/>
      <c r="U49" s="8"/>
      <c r="V49" s="8"/>
    </row>
    <row r="50" spans="1:22" ht="15.75" hidden="1" customHeight="1" thickBot="1" x14ac:dyDescent="0.3">
      <c r="A50" s="114">
        <v>2</v>
      </c>
      <c r="B50" s="54" t="s">
        <v>33</v>
      </c>
      <c r="C50" s="41" t="s">
        <v>25</v>
      </c>
      <c r="D50" s="70" t="s">
        <v>55</v>
      </c>
      <c r="E50" s="23" t="s">
        <v>1</v>
      </c>
      <c r="F50" s="22" t="s">
        <v>46</v>
      </c>
      <c r="G50" s="72">
        <v>39799.230000000003</v>
      </c>
      <c r="I50" s="429"/>
      <c r="J50" s="427"/>
      <c r="K50" s="176"/>
      <c r="L50" s="37"/>
      <c r="M50" s="68"/>
      <c r="N50" s="241"/>
      <c r="O50" s="34"/>
      <c r="P50" s="11"/>
      <c r="Q50" s="8"/>
      <c r="R50" s="8"/>
      <c r="S50" s="8"/>
      <c r="T50" s="8"/>
      <c r="U50" s="8"/>
      <c r="V50" s="8"/>
    </row>
    <row r="51" spans="1:22" ht="17.25" hidden="1" customHeight="1" thickBot="1" x14ac:dyDescent="0.3">
      <c r="A51" s="115"/>
      <c r="B51" s="58"/>
      <c r="C51" s="37"/>
      <c r="D51" s="68"/>
      <c r="E51" s="8"/>
      <c r="F51" s="141"/>
      <c r="G51" s="117"/>
      <c r="I51" s="430"/>
      <c r="J51" s="428"/>
      <c r="K51" s="79"/>
      <c r="L51" s="33"/>
      <c r="M51" s="32"/>
      <c r="N51" s="33"/>
      <c r="O51" s="167"/>
      <c r="P51" s="24"/>
      <c r="Q51" s="8"/>
      <c r="R51" s="8"/>
      <c r="S51" s="8"/>
      <c r="T51" s="8"/>
      <c r="U51" s="8"/>
      <c r="V51" s="8"/>
    </row>
    <row r="52" spans="1:22" ht="15.75" thickBot="1" x14ac:dyDescent="0.3">
      <c r="A52" s="115"/>
      <c r="B52" s="58"/>
      <c r="C52" s="37"/>
      <c r="D52" s="68"/>
      <c r="E52" s="8"/>
      <c r="F52" s="141"/>
      <c r="G52" s="57">
        <f>SUM(G34:G51)</f>
        <v>635305.98</v>
      </c>
      <c r="I52" s="416" t="s">
        <v>26</v>
      </c>
      <c r="J52" s="406"/>
      <c r="K52" s="406"/>
      <c r="L52" s="406"/>
      <c r="M52" s="406"/>
      <c r="N52" s="406"/>
      <c r="O52" s="417"/>
      <c r="P52" s="17">
        <f>SUM(P34:P49)</f>
        <v>75192.63</v>
      </c>
      <c r="Q52" s="8"/>
      <c r="R52" s="8"/>
      <c r="S52" s="8"/>
      <c r="T52" s="8"/>
      <c r="U52" s="8"/>
      <c r="V52" s="8"/>
    </row>
    <row r="53" spans="1:22" ht="15.75" thickBot="1" x14ac:dyDescent="0.3">
      <c r="A53" s="115"/>
      <c r="B53" s="60" t="s">
        <v>56</v>
      </c>
      <c r="C53" s="42"/>
      <c r="D53" s="46"/>
      <c r="E53" s="33"/>
      <c r="F53" s="55"/>
      <c r="G53" s="118">
        <v>4474.07</v>
      </c>
      <c r="I53" s="315">
        <v>1</v>
      </c>
      <c r="J53" s="194" t="s">
        <v>79</v>
      </c>
      <c r="K53" s="187" t="s">
        <v>99</v>
      </c>
      <c r="L53" s="187" t="s">
        <v>78</v>
      </c>
      <c r="M53" s="27" t="s">
        <v>102</v>
      </c>
      <c r="N53" s="142" t="s">
        <v>1</v>
      </c>
      <c r="O53" s="44" t="s">
        <v>132</v>
      </c>
      <c r="P53" s="175">
        <v>4090.11</v>
      </c>
      <c r="Q53" s="289"/>
      <c r="R53" s="8"/>
      <c r="S53" s="289"/>
      <c r="T53" s="8"/>
      <c r="U53" s="8"/>
      <c r="V53" s="8"/>
    </row>
    <row r="54" spans="1:22" ht="15.75" thickBot="1" x14ac:dyDescent="0.3">
      <c r="A54" s="115">
        <v>3</v>
      </c>
      <c r="B54" s="54" t="s">
        <v>33</v>
      </c>
      <c r="C54" s="37" t="s">
        <v>29</v>
      </c>
      <c r="D54" s="68" t="s">
        <v>36</v>
      </c>
      <c r="E54" s="31" t="s">
        <v>1</v>
      </c>
      <c r="F54" s="88" t="s">
        <v>57</v>
      </c>
      <c r="G54" s="149"/>
      <c r="I54" s="182"/>
      <c r="J54" s="183"/>
      <c r="K54" s="163" t="s">
        <v>103</v>
      </c>
      <c r="L54" s="163"/>
      <c r="M54" s="12"/>
      <c r="N54" s="129"/>
      <c r="O54" s="34"/>
      <c r="P54" s="11"/>
      <c r="Q54" s="8"/>
      <c r="R54" s="8"/>
      <c r="S54" s="8"/>
      <c r="T54" s="8"/>
      <c r="U54" s="8"/>
      <c r="V54" s="8"/>
    </row>
    <row r="55" spans="1:22" ht="15.75" hidden="1" thickBot="1" x14ac:dyDescent="0.3">
      <c r="A55" s="115"/>
      <c r="B55" s="60" t="s">
        <v>37</v>
      </c>
      <c r="C55" s="33"/>
      <c r="D55" s="32"/>
      <c r="E55" s="33"/>
      <c r="F55" s="116"/>
      <c r="G55" s="72">
        <v>638.22</v>
      </c>
      <c r="I55" s="139">
        <v>2</v>
      </c>
      <c r="J55" s="140"/>
      <c r="K55" s="50"/>
      <c r="L55" s="25"/>
      <c r="M55" s="16"/>
      <c r="N55" s="25"/>
      <c r="O55" s="26"/>
      <c r="P55" s="29"/>
      <c r="Q55" s="8"/>
      <c r="R55" s="8"/>
      <c r="S55" s="8"/>
      <c r="T55" s="8"/>
      <c r="U55" s="8"/>
      <c r="V55" s="8"/>
    </row>
    <row r="56" spans="1:22" ht="15.75" hidden="1" thickBot="1" x14ac:dyDescent="0.3">
      <c r="A56" s="416" t="s">
        <v>26</v>
      </c>
      <c r="B56" s="406"/>
      <c r="C56" s="406"/>
      <c r="D56" s="406"/>
      <c r="E56" s="406"/>
      <c r="F56" s="417"/>
      <c r="G56" s="127"/>
      <c r="I56" s="443">
        <v>2</v>
      </c>
      <c r="J56" s="446"/>
      <c r="K56" s="70"/>
      <c r="L56" s="431"/>
      <c r="M56" s="433"/>
      <c r="N56" s="142"/>
      <c r="O56" s="44"/>
      <c r="P56" s="65"/>
      <c r="Q56" s="8"/>
      <c r="R56" s="8"/>
      <c r="S56" s="8"/>
      <c r="T56" s="8"/>
      <c r="U56" s="8"/>
      <c r="V56" s="8"/>
    </row>
    <row r="57" spans="1:22" ht="15.75" hidden="1" thickBot="1" x14ac:dyDescent="0.3">
      <c r="A57" s="53">
        <v>1</v>
      </c>
      <c r="B57" s="69" t="s">
        <v>33</v>
      </c>
      <c r="C57" s="47" t="s">
        <v>19</v>
      </c>
      <c r="D57" s="41" t="s">
        <v>58</v>
      </c>
      <c r="E57" s="76" t="s">
        <v>1</v>
      </c>
      <c r="F57" s="44" t="s">
        <v>59</v>
      </c>
      <c r="G57" s="127"/>
      <c r="I57" s="444"/>
      <c r="J57" s="447"/>
      <c r="K57" s="46"/>
      <c r="L57" s="432"/>
      <c r="M57" s="432"/>
      <c r="N57" s="129"/>
      <c r="O57" s="34"/>
      <c r="P57" s="11"/>
      <c r="Q57" s="8"/>
      <c r="R57" s="8"/>
      <c r="S57" s="8"/>
      <c r="T57" s="8"/>
      <c r="U57" s="8"/>
      <c r="V57" s="8"/>
    </row>
    <row r="58" spans="1:22" ht="15.75" hidden="1" thickBot="1" x14ac:dyDescent="0.3">
      <c r="A58" s="170"/>
      <c r="B58" s="130"/>
      <c r="C58" s="51"/>
      <c r="D58" s="37"/>
      <c r="E58" s="9"/>
      <c r="F58" s="141"/>
      <c r="G58" s="127"/>
      <c r="I58" s="444"/>
      <c r="J58" s="447"/>
      <c r="K58" s="328"/>
      <c r="L58" s="432"/>
      <c r="M58" s="432"/>
      <c r="N58" s="129"/>
      <c r="O58" s="34"/>
      <c r="P58" s="11"/>
      <c r="Q58" s="8"/>
      <c r="R58" s="8"/>
      <c r="S58" s="8"/>
      <c r="T58" s="8"/>
      <c r="U58" s="8"/>
      <c r="V58" s="8"/>
    </row>
    <row r="59" spans="1:22" ht="15.75" hidden="1" thickBot="1" x14ac:dyDescent="0.3">
      <c r="A59" s="121">
        <v>2</v>
      </c>
      <c r="B59" s="54" t="s">
        <v>33</v>
      </c>
      <c r="C59" s="20" t="s">
        <v>20</v>
      </c>
      <c r="D59" s="23" t="s">
        <v>60</v>
      </c>
      <c r="E59" s="31" t="s">
        <v>1</v>
      </c>
      <c r="F59" s="90" t="s">
        <v>61</v>
      </c>
      <c r="G59" s="120">
        <v>521765</v>
      </c>
      <c r="I59" s="445"/>
      <c r="J59" s="448"/>
      <c r="K59" s="305"/>
      <c r="L59" s="393"/>
      <c r="M59" s="393"/>
      <c r="N59" s="90"/>
      <c r="O59" s="28"/>
      <c r="P59" s="64"/>
      <c r="Q59" s="8"/>
      <c r="R59" s="8"/>
      <c r="S59" s="8"/>
      <c r="T59" s="8"/>
      <c r="U59" s="8"/>
      <c r="V59" s="8"/>
    </row>
    <row r="60" spans="1:22" ht="15.75" thickBot="1" x14ac:dyDescent="0.3">
      <c r="A60" s="121"/>
      <c r="B60" s="54"/>
      <c r="C60" s="20"/>
      <c r="D60" s="23"/>
      <c r="E60" s="32"/>
      <c r="F60" s="42"/>
      <c r="G60" s="113">
        <f>SUM(G53:G59)</f>
        <v>526877.29</v>
      </c>
      <c r="I60" s="416" t="s">
        <v>80</v>
      </c>
      <c r="J60" s="406"/>
      <c r="K60" s="406"/>
      <c r="L60" s="406"/>
      <c r="M60" s="406"/>
      <c r="N60" s="406"/>
      <c r="O60" s="417"/>
      <c r="P60" s="17">
        <f>SUM(P53:P59)</f>
        <v>4090.11</v>
      </c>
      <c r="Q60" s="8"/>
      <c r="R60" s="8"/>
      <c r="S60" s="8"/>
      <c r="T60" s="8"/>
      <c r="U60" s="8"/>
      <c r="V60" s="8"/>
    </row>
    <row r="61" spans="1:22" ht="15.75" thickBot="1" x14ac:dyDescent="0.3">
      <c r="A61" s="121"/>
      <c r="B61" s="54"/>
      <c r="C61" s="20"/>
      <c r="D61" s="23"/>
      <c r="E61" s="32"/>
      <c r="F61" s="42"/>
      <c r="G61" s="113"/>
      <c r="I61" s="421">
        <v>1</v>
      </c>
      <c r="J61" s="418" t="s">
        <v>74</v>
      </c>
      <c r="K61" s="336" t="s">
        <v>104</v>
      </c>
      <c r="L61" s="187" t="s">
        <v>77</v>
      </c>
      <c r="M61" s="185" t="s">
        <v>105</v>
      </c>
      <c r="N61" s="125" t="s">
        <v>1</v>
      </c>
      <c r="O61" s="44" t="s">
        <v>125</v>
      </c>
      <c r="P61" s="118">
        <v>61179.93</v>
      </c>
      <c r="Q61" s="467" t="s">
        <v>153</v>
      </c>
      <c r="R61" s="380"/>
      <c r="S61" s="382"/>
      <c r="T61" s="290"/>
      <c r="U61" s="49"/>
      <c r="V61" s="8"/>
    </row>
    <row r="62" spans="1:22" ht="15.75" thickBot="1" x14ac:dyDescent="0.3">
      <c r="A62" s="121"/>
      <c r="B62" s="54"/>
      <c r="C62" s="20"/>
      <c r="D62" s="23"/>
      <c r="E62" s="32"/>
      <c r="F62" s="42"/>
      <c r="G62" s="113"/>
      <c r="I62" s="422"/>
      <c r="J62" s="419"/>
      <c r="K62" s="190" t="s">
        <v>106</v>
      </c>
      <c r="L62" s="163"/>
      <c r="M62" s="190"/>
      <c r="N62" s="63" t="s">
        <v>1</v>
      </c>
      <c r="O62" s="34" t="s">
        <v>126</v>
      </c>
      <c r="P62" s="98">
        <v>5981.02</v>
      </c>
      <c r="Q62" s="290"/>
      <c r="R62" s="380"/>
      <c r="S62" s="382"/>
      <c r="T62" s="290"/>
      <c r="U62" s="49"/>
      <c r="V62" s="8"/>
    </row>
    <row r="63" spans="1:22" ht="15.75" thickBot="1" x14ac:dyDescent="0.3">
      <c r="A63" s="121"/>
      <c r="B63" s="54"/>
      <c r="C63" s="20"/>
      <c r="D63" s="23"/>
      <c r="E63" s="32"/>
      <c r="F63" s="42"/>
      <c r="G63" s="113"/>
      <c r="I63" s="422"/>
      <c r="J63" s="419"/>
      <c r="K63" s="273"/>
      <c r="L63" s="163"/>
      <c r="M63" s="190"/>
      <c r="N63" s="63" t="s">
        <v>1</v>
      </c>
      <c r="O63" s="34" t="s">
        <v>127</v>
      </c>
      <c r="P63" s="98">
        <v>500941.15</v>
      </c>
      <c r="Q63" s="290"/>
      <c r="R63" s="380"/>
      <c r="S63" s="382"/>
      <c r="T63" s="290"/>
      <c r="U63" s="49"/>
      <c r="V63" s="8"/>
    </row>
    <row r="64" spans="1:22" ht="15.75" thickBot="1" x14ac:dyDescent="0.3">
      <c r="A64" s="121"/>
      <c r="B64" s="54"/>
      <c r="C64" s="20"/>
      <c r="D64" s="23"/>
      <c r="E64" s="32"/>
      <c r="F64" s="42"/>
      <c r="G64" s="188">
        <v>269246.51</v>
      </c>
      <c r="H64" s="155"/>
      <c r="I64" s="422"/>
      <c r="J64" s="454"/>
      <c r="K64" s="282"/>
      <c r="L64" s="9"/>
      <c r="M64" s="68"/>
      <c r="N64" s="128" t="s">
        <v>1</v>
      </c>
      <c r="O64" s="35" t="s">
        <v>128</v>
      </c>
      <c r="P64" s="151">
        <v>5855.77</v>
      </c>
      <c r="Q64" s="8"/>
      <c r="R64" s="381"/>
      <c r="S64" s="383"/>
      <c r="T64" s="8"/>
      <c r="U64" s="8"/>
      <c r="V64" s="8"/>
    </row>
    <row r="65" spans="1:22" ht="15.75" thickBot="1" x14ac:dyDescent="0.3">
      <c r="A65" s="121"/>
      <c r="B65" s="54"/>
      <c r="C65" s="20"/>
      <c r="D65" s="23"/>
      <c r="E65" s="32"/>
      <c r="F65" s="42"/>
      <c r="G65" s="113"/>
      <c r="I65" s="421">
        <v>1</v>
      </c>
      <c r="J65" s="418" t="s">
        <v>74</v>
      </c>
      <c r="K65" s="187" t="s">
        <v>145</v>
      </c>
      <c r="L65" s="187" t="s">
        <v>32</v>
      </c>
      <c r="M65" s="206" t="s">
        <v>146</v>
      </c>
      <c r="N65" s="76" t="s">
        <v>1</v>
      </c>
      <c r="O65" s="44" t="s">
        <v>148</v>
      </c>
      <c r="P65" s="65">
        <v>10280.709999999999</v>
      </c>
      <c r="Q65" s="290"/>
      <c r="R65" s="380"/>
      <c r="S65" s="382"/>
      <c r="T65" s="290"/>
      <c r="U65" s="49"/>
      <c r="V65" s="8"/>
    </row>
    <row r="66" spans="1:22" ht="15.75" thickBot="1" x14ac:dyDescent="0.3">
      <c r="A66" s="121"/>
      <c r="B66" s="54"/>
      <c r="C66" s="20"/>
      <c r="D66" s="23"/>
      <c r="E66" s="32"/>
      <c r="F66" s="42"/>
      <c r="G66" s="113"/>
      <c r="I66" s="422"/>
      <c r="J66" s="419"/>
      <c r="K66" s="163" t="s">
        <v>147</v>
      </c>
      <c r="L66" s="163"/>
      <c r="M66" s="240"/>
      <c r="N66" s="3" t="s">
        <v>1</v>
      </c>
      <c r="O66" s="34" t="s">
        <v>149</v>
      </c>
      <c r="P66" s="11">
        <v>2734.77</v>
      </c>
      <c r="Q66" s="290"/>
      <c r="R66" s="380"/>
      <c r="S66" s="382"/>
      <c r="T66" s="290"/>
      <c r="U66" s="49"/>
      <c r="V66" s="8"/>
    </row>
    <row r="67" spans="1:22" ht="15.75" thickBot="1" x14ac:dyDescent="0.3">
      <c r="A67" s="121"/>
      <c r="B67" s="54"/>
      <c r="C67" s="20"/>
      <c r="D67" s="23"/>
      <c r="E67" s="32"/>
      <c r="F67" s="42"/>
      <c r="G67" s="113"/>
      <c r="I67" s="422"/>
      <c r="J67" s="419"/>
      <c r="K67" s="273"/>
      <c r="L67" s="163"/>
      <c r="M67" s="190"/>
      <c r="N67" s="3" t="s">
        <v>1</v>
      </c>
      <c r="O67" s="34" t="s">
        <v>150</v>
      </c>
      <c r="P67" s="11">
        <v>368.22</v>
      </c>
      <c r="Q67" s="290"/>
      <c r="R67" s="380"/>
      <c r="S67" s="382"/>
      <c r="T67" s="290"/>
      <c r="U67" s="49"/>
      <c r="V67" s="8"/>
    </row>
    <row r="68" spans="1:22" ht="15.75" thickBot="1" x14ac:dyDescent="0.3">
      <c r="A68" s="121"/>
      <c r="B68" s="54"/>
      <c r="C68" s="20"/>
      <c r="D68" s="23"/>
      <c r="E68" s="32"/>
      <c r="F68" s="42"/>
      <c r="G68" s="188">
        <v>269246.51</v>
      </c>
      <c r="H68" s="155"/>
      <c r="I68" s="423"/>
      <c r="J68" s="420"/>
      <c r="K68" s="379"/>
      <c r="L68" s="32"/>
      <c r="M68" s="46"/>
      <c r="N68" s="31" t="s">
        <v>1</v>
      </c>
      <c r="O68" s="28" t="s">
        <v>151</v>
      </c>
      <c r="P68" s="64">
        <v>10868.22</v>
      </c>
      <c r="Q68" s="8"/>
      <c r="R68" s="381"/>
      <c r="S68" s="383"/>
      <c r="T68" s="8"/>
      <c r="U68" s="8"/>
      <c r="V68" s="8"/>
    </row>
    <row r="69" spans="1:22" ht="15.75" hidden="1" thickBot="1" x14ac:dyDescent="0.3">
      <c r="A69" s="121"/>
      <c r="B69" s="54"/>
      <c r="C69" s="20"/>
      <c r="D69" s="23"/>
      <c r="E69" s="32"/>
      <c r="F69" s="42"/>
      <c r="G69" s="254"/>
      <c r="H69" s="155"/>
      <c r="I69" s="317">
        <v>2</v>
      </c>
      <c r="J69" s="228" t="s">
        <v>74</v>
      </c>
      <c r="K69" s="187"/>
      <c r="L69" s="187"/>
      <c r="M69" s="206"/>
      <c r="N69" s="3"/>
      <c r="O69" s="34"/>
      <c r="P69" s="11"/>
      <c r="Q69" s="8"/>
      <c r="R69" s="291"/>
      <c r="S69" s="286"/>
      <c r="T69" s="8"/>
      <c r="U69" s="8"/>
      <c r="V69" s="8"/>
    </row>
    <row r="70" spans="1:22" ht="15.75" hidden="1" thickBot="1" x14ac:dyDescent="0.3">
      <c r="A70" s="121"/>
      <c r="B70" s="54"/>
      <c r="C70" s="20"/>
      <c r="D70" s="23"/>
      <c r="E70" s="32"/>
      <c r="F70" s="42"/>
      <c r="G70" s="254"/>
      <c r="H70" s="155"/>
      <c r="I70" s="318"/>
      <c r="J70" s="324"/>
      <c r="K70" s="163"/>
      <c r="L70" s="163"/>
      <c r="M70" s="240"/>
      <c r="N70" s="3"/>
      <c r="O70" s="34"/>
      <c r="P70" s="11"/>
      <c r="Q70" s="8"/>
      <c r="R70" s="291"/>
      <c r="S70" s="286"/>
      <c r="T70" s="8"/>
      <c r="U70" s="8"/>
      <c r="V70" s="8"/>
    </row>
    <row r="71" spans="1:22" ht="15.75" hidden="1" thickBot="1" x14ac:dyDescent="0.3">
      <c r="A71" s="121"/>
      <c r="B71" s="54"/>
      <c r="C71" s="20"/>
      <c r="D71" s="23"/>
      <c r="E71" s="32"/>
      <c r="F71" s="42"/>
      <c r="G71" s="254"/>
      <c r="H71" s="155"/>
      <c r="I71" s="317">
        <v>3</v>
      </c>
      <c r="J71" s="228" t="s">
        <v>74</v>
      </c>
      <c r="K71" s="187"/>
      <c r="L71" s="187"/>
      <c r="M71" s="206"/>
      <c r="N71" s="76"/>
      <c r="O71" s="44"/>
      <c r="P71" s="65"/>
      <c r="Q71" s="8"/>
      <c r="R71" s="291"/>
      <c r="S71" s="286"/>
      <c r="T71" s="8"/>
      <c r="U71" s="8"/>
      <c r="V71" s="8"/>
    </row>
    <row r="72" spans="1:22" ht="15.75" hidden="1" thickBot="1" x14ac:dyDescent="0.3">
      <c r="A72" s="121"/>
      <c r="B72" s="54"/>
      <c r="C72" s="20"/>
      <c r="D72" s="23"/>
      <c r="E72" s="32"/>
      <c r="F72" s="42"/>
      <c r="G72" s="254"/>
      <c r="H72" s="155"/>
      <c r="I72" s="318"/>
      <c r="J72" s="303"/>
      <c r="K72" s="162"/>
      <c r="L72" s="162"/>
      <c r="M72" s="249"/>
      <c r="N72" s="31"/>
      <c r="O72" s="28"/>
      <c r="P72" s="64"/>
      <c r="Q72" s="8"/>
      <c r="R72" s="291"/>
      <c r="S72" s="286"/>
      <c r="T72" s="8"/>
      <c r="U72" s="8"/>
      <c r="V72" s="8"/>
    </row>
    <row r="73" spans="1:22" ht="15.75" hidden="1" thickBot="1" x14ac:dyDescent="0.3">
      <c r="A73" s="121"/>
      <c r="B73" s="54"/>
      <c r="C73" s="20"/>
      <c r="D73" s="23"/>
      <c r="E73" s="32"/>
      <c r="F73" s="42"/>
      <c r="G73" s="254"/>
      <c r="H73" s="155"/>
      <c r="I73" s="317">
        <v>4</v>
      </c>
      <c r="J73" s="228" t="s">
        <v>74</v>
      </c>
      <c r="K73" s="322"/>
      <c r="L73" s="187"/>
      <c r="M73" s="185"/>
      <c r="N73" s="399"/>
      <c r="O73" s="390"/>
      <c r="P73" s="388"/>
      <c r="Q73" s="8"/>
      <c r="R73" s="291"/>
      <c r="S73" s="286"/>
      <c r="T73" s="8"/>
      <c r="U73" s="8"/>
      <c r="V73" s="8"/>
    </row>
    <row r="74" spans="1:22" ht="15.75" hidden="1" thickBot="1" x14ac:dyDescent="0.3">
      <c r="A74" s="121"/>
      <c r="B74" s="54"/>
      <c r="C74" s="20"/>
      <c r="D74" s="23"/>
      <c r="E74" s="32"/>
      <c r="F74" s="42"/>
      <c r="G74" s="254"/>
      <c r="H74" s="155"/>
      <c r="I74" s="318"/>
      <c r="J74" s="303"/>
      <c r="K74" s="306"/>
      <c r="L74" s="163"/>
      <c r="M74" s="190"/>
      <c r="N74" s="400"/>
      <c r="O74" s="391"/>
      <c r="P74" s="389"/>
      <c r="Q74" s="8"/>
      <c r="R74" s="291"/>
      <c r="S74" s="286"/>
      <c r="T74" s="8"/>
      <c r="U74" s="8"/>
      <c r="V74" s="8"/>
    </row>
    <row r="75" spans="1:22" ht="30.75" hidden="1" thickBot="1" x14ac:dyDescent="0.3">
      <c r="A75" s="121">
        <v>3</v>
      </c>
      <c r="B75" s="119" t="s">
        <v>62</v>
      </c>
      <c r="C75" s="25" t="s">
        <v>0</v>
      </c>
      <c r="D75" s="71" t="s">
        <v>63</v>
      </c>
      <c r="E75" s="25" t="s">
        <v>1</v>
      </c>
      <c r="F75" s="39" t="s">
        <v>51</v>
      </c>
      <c r="G75" s="254"/>
      <c r="H75" s="155"/>
      <c r="I75" s="317">
        <v>5</v>
      </c>
      <c r="J75" s="279" t="s">
        <v>74</v>
      </c>
      <c r="K75" s="278"/>
      <c r="L75" s="187"/>
      <c r="M75" s="185"/>
      <c r="N75" s="79"/>
      <c r="O75" s="28"/>
      <c r="P75" s="64"/>
      <c r="Q75" s="289"/>
      <c r="R75" s="292"/>
      <c r="S75" s="289"/>
      <c r="T75" s="49"/>
      <c r="U75" s="8"/>
      <c r="V75" s="8"/>
    </row>
    <row r="76" spans="1:22" ht="15.75" hidden="1" thickBot="1" x14ac:dyDescent="0.3">
      <c r="A76" s="416" t="s">
        <v>21</v>
      </c>
      <c r="B76" s="406"/>
      <c r="C76" s="406"/>
      <c r="D76" s="406"/>
      <c r="E76" s="406"/>
      <c r="F76" s="417"/>
      <c r="G76" s="254"/>
      <c r="H76" s="155"/>
      <c r="I76" s="318"/>
      <c r="J76" s="280"/>
      <c r="K76" s="314"/>
      <c r="L76" s="163"/>
      <c r="M76" s="190"/>
      <c r="N76" s="79"/>
      <c r="O76" s="28"/>
      <c r="P76" s="64"/>
      <c r="Q76" s="289"/>
      <c r="R76" s="289"/>
      <c r="S76" s="8"/>
      <c r="T76" s="8"/>
      <c r="U76" s="49"/>
      <c r="V76" s="49"/>
    </row>
    <row r="77" spans="1:22" ht="15.75" hidden="1" thickBot="1" x14ac:dyDescent="0.3">
      <c r="A77" s="152"/>
      <c r="B77" s="153"/>
      <c r="C77" s="153"/>
      <c r="D77" s="153"/>
      <c r="E77" s="152"/>
      <c r="F77" s="152"/>
      <c r="G77" s="258"/>
      <c r="H77" s="258"/>
      <c r="I77" s="309"/>
      <c r="J77" s="228" t="s">
        <v>74</v>
      </c>
      <c r="K77" s="211"/>
      <c r="L77" s="187"/>
      <c r="M77" s="206"/>
      <c r="N77" s="187"/>
      <c r="O77" s="191"/>
      <c r="P77" s="188"/>
      <c r="Q77" s="8"/>
      <c r="R77" s="8"/>
      <c r="S77" s="8"/>
      <c r="T77" s="8"/>
      <c r="U77" s="8"/>
      <c r="V77" s="8"/>
    </row>
    <row r="78" spans="1:22" ht="15.75" hidden="1" thickBot="1" x14ac:dyDescent="0.3">
      <c r="A78" s="232">
        <v>1</v>
      </c>
      <c r="B78" s="122" t="s">
        <v>33</v>
      </c>
      <c r="C78" s="20" t="s">
        <v>23</v>
      </c>
      <c r="D78" s="41" t="s">
        <v>64</v>
      </c>
      <c r="E78" s="7" t="s">
        <v>1</v>
      </c>
      <c r="F78" s="203" t="s">
        <v>65</v>
      </c>
      <c r="G78" s="260"/>
      <c r="H78" s="260"/>
      <c r="I78" s="298"/>
      <c r="J78" s="207"/>
      <c r="K78" s="253"/>
      <c r="L78" s="162"/>
      <c r="M78" s="249"/>
      <c r="N78" s="162"/>
      <c r="O78" s="204"/>
      <c r="P78" s="117"/>
      <c r="Q78" s="8"/>
      <c r="R78" s="8"/>
      <c r="S78" s="8"/>
      <c r="T78" s="8"/>
      <c r="U78" s="8"/>
      <c r="V78" s="8"/>
    </row>
    <row r="79" spans="1:22" ht="15.75" hidden="1" customHeight="1" thickBot="1" x14ac:dyDescent="0.3">
      <c r="A79" s="177"/>
      <c r="B79" s="178"/>
      <c r="C79" s="23"/>
      <c r="D79" s="41"/>
      <c r="E79" s="8"/>
      <c r="F79" s="45"/>
      <c r="G79" s="260"/>
      <c r="H79" s="260"/>
      <c r="I79" s="298"/>
      <c r="J79" s="303"/>
      <c r="K79" s="306"/>
      <c r="L79" s="162"/>
      <c r="M79" s="249"/>
      <c r="N79" s="201"/>
      <c r="O79" s="34"/>
      <c r="P79" s="11"/>
      <c r="Q79" s="8"/>
      <c r="R79" s="8"/>
      <c r="S79" s="8"/>
      <c r="T79" s="8"/>
      <c r="U79" s="8"/>
      <c r="V79" s="8"/>
    </row>
    <row r="80" spans="1:22" ht="15.75" hidden="1" customHeight="1" thickBot="1" x14ac:dyDescent="0.3">
      <c r="A80" s="177"/>
      <c r="B80" s="178"/>
      <c r="C80" s="23"/>
      <c r="D80" s="41"/>
      <c r="E80" s="8"/>
      <c r="F80" s="45"/>
      <c r="G80" s="262"/>
      <c r="H80" s="262"/>
      <c r="I80" s="236"/>
      <c r="J80" s="229"/>
      <c r="K80" s="230"/>
      <c r="L80" s="231"/>
      <c r="M80" s="305"/>
      <c r="N80" s="202"/>
      <c r="O80" s="28"/>
      <c r="P80" s="64"/>
      <c r="Q80" s="8"/>
      <c r="R80" s="8"/>
      <c r="S80" s="8"/>
      <c r="T80" s="8"/>
      <c r="U80" s="8"/>
      <c r="V80" s="8"/>
    </row>
    <row r="81" spans="1:28" ht="15.75" customHeight="1" thickBot="1" x14ac:dyDescent="0.3">
      <c r="A81" s="257">
        <v>2</v>
      </c>
      <c r="B81" s="258"/>
      <c r="C81" s="258"/>
      <c r="D81" s="258"/>
      <c r="E81" s="258"/>
      <c r="F81" s="258"/>
      <c r="G81" s="49"/>
      <c r="H81" s="155"/>
      <c r="I81" s="235" t="s">
        <v>82</v>
      </c>
      <c r="J81" s="312"/>
      <c r="K81" s="312"/>
      <c r="L81" s="312"/>
      <c r="M81" s="312"/>
      <c r="N81" s="312"/>
      <c r="O81" s="313"/>
      <c r="P81" s="355">
        <f>SUM(P61:P80)</f>
        <v>598209.78999999992</v>
      </c>
      <c r="Q81" s="8"/>
      <c r="R81" s="8"/>
      <c r="S81" s="8"/>
      <c r="T81" s="8"/>
      <c r="U81" s="8"/>
      <c r="V81" s="8"/>
    </row>
    <row r="82" spans="1:28" x14ac:dyDescent="0.25">
      <c r="A82" s="259"/>
      <c r="B82" s="260"/>
      <c r="C82" s="260"/>
      <c r="D82" s="260"/>
      <c r="E82" s="260"/>
      <c r="F82" s="260"/>
      <c r="G82" s="49"/>
      <c r="H82" s="155"/>
      <c r="I82" s="394">
        <v>1</v>
      </c>
      <c r="J82" s="247" t="s">
        <v>87</v>
      </c>
      <c r="K82" s="366" t="s">
        <v>99</v>
      </c>
      <c r="L82" s="409" t="s">
        <v>100</v>
      </c>
      <c r="M82" s="187" t="s">
        <v>130</v>
      </c>
      <c r="N82" s="187" t="s">
        <v>1</v>
      </c>
      <c r="O82" s="191" t="s">
        <v>118</v>
      </c>
      <c r="P82" s="188">
        <v>163832.41</v>
      </c>
      <c r="Q82" s="293"/>
      <c r="R82" s="295"/>
      <c r="S82" s="293"/>
      <c r="T82" s="295"/>
      <c r="U82" s="294"/>
      <c r="V82" s="294"/>
    </row>
    <row r="83" spans="1:28" ht="15.75" thickBot="1" x14ac:dyDescent="0.3">
      <c r="A83" s="259"/>
      <c r="B83" s="260"/>
      <c r="C83" s="260"/>
      <c r="D83" s="260"/>
      <c r="E83" s="260"/>
      <c r="F83" s="260"/>
      <c r="G83" s="49"/>
      <c r="H83" s="155"/>
      <c r="I83" s="395"/>
      <c r="J83" s="248" t="s">
        <v>88</v>
      </c>
      <c r="K83" s="267" t="s">
        <v>131</v>
      </c>
      <c r="L83" s="410"/>
      <c r="M83" s="162"/>
      <c r="N83" s="162"/>
      <c r="O83" s="204"/>
      <c r="P83" s="117"/>
    </row>
    <row r="84" spans="1:28" ht="15.75" thickBot="1" x14ac:dyDescent="0.3">
      <c r="A84" s="261"/>
      <c r="B84" s="262"/>
      <c r="C84" s="262"/>
      <c r="D84" s="262"/>
      <c r="E84" s="262"/>
      <c r="F84" s="262"/>
      <c r="G84" s="49"/>
      <c r="H84" s="155"/>
      <c r="I84" s="396" t="s">
        <v>28</v>
      </c>
      <c r="J84" s="406"/>
      <c r="K84" s="407"/>
      <c r="L84" s="406"/>
      <c r="M84" s="406"/>
      <c r="N84" s="406"/>
      <c r="O84" s="408"/>
      <c r="P84" s="356">
        <f>P82</f>
        <v>163832.41</v>
      </c>
      <c r="AB84" s="270"/>
    </row>
    <row r="85" spans="1:28" ht="15.75" thickBot="1" x14ac:dyDescent="0.3">
      <c r="A85" s="262"/>
      <c r="B85" s="262"/>
      <c r="C85" s="262"/>
      <c r="D85" s="260"/>
      <c r="E85" s="260"/>
      <c r="F85" s="260"/>
      <c r="G85" s="49"/>
      <c r="H85" s="155"/>
      <c r="I85" s="384">
        <v>1</v>
      </c>
      <c r="J85" s="402" t="s">
        <v>72</v>
      </c>
      <c r="K85" s="148" t="s">
        <v>113</v>
      </c>
      <c r="L85" s="208" t="s">
        <v>32</v>
      </c>
      <c r="M85" s="76" t="s">
        <v>115</v>
      </c>
      <c r="N85" s="63" t="s">
        <v>1</v>
      </c>
      <c r="O85" s="34" t="s">
        <v>129</v>
      </c>
      <c r="P85" s="281">
        <v>1256.55</v>
      </c>
      <c r="AB85" s="270"/>
    </row>
    <row r="86" spans="1:28" ht="15.75" thickBot="1" x14ac:dyDescent="0.3">
      <c r="A86" s="262"/>
      <c r="B86" s="262"/>
      <c r="C86" s="262"/>
      <c r="D86" s="260"/>
      <c r="E86" s="260"/>
      <c r="F86" s="260"/>
      <c r="G86" s="49"/>
      <c r="H86" s="155"/>
      <c r="I86" s="385"/>
      <c r="J86" s="403"/>
      <c r="K86" s="365" t="s">
        <v>114</v>
      </c>
      <c r="L86" s="3"/>
      <c r="M86" s="3"/>
      <c r="N86" s="187"/>
      <c r="O86" s="360"/>
      <c r="P86" s="361"/>
      <c r="AB86" s="270"/>
    </row>
    <row r="87" spans="1:28" ht="15.75" thickBot="1" x14ac:dyDescent="0.3">
      <c r="A87" s="262"/>
      <c r="B87" s="262"/>
      <c r="C87" s="262"/>
      <c r="D87" s="260"/>
      <c r="E87" s="260"/>
      <c r="F87" s="260"/>
      <c r="G87" s="49"/>
      <c r="H87" s="155"/>
      <c r="I87" s="396" t="s">
        <v>27</v>
      </c>
      <c r="J87" s="397"/>
      <c r="K87" s="397"/>
      <c r="L87" s="397"/>
      <c r="M87" s="397"/>
      <c r="N87" s="397"/>
      <c r="O87" s="401"/>
      <c r="P87" s="356">
        <f>SUM(P85:P86)</f>
        <v>1256.55</v>
      </c>
      <c r="AB87" s="270"/>
    </row>
    <row r="88" spans="1:28" ht="30.75" hidden="1" thickBot="1" x14ac:dyDescent="0.3">
      <c r="A88" s="233" t="s">
        <v>1</v>
      </c>
      <c r="B88" s="55" t="s">
        <v>85</v>
      </c>
      <c r="C88" s="127">
        <v>338765.45</v>
      </c>
      <c r="D88" s="37"/>
      <c r="E88" s="8"/>
      <c r="F88" s="45"/>
      <c r="G88" s="49"/>
      <c r="H88" s="155"/>
      <c r="I88" s="195">
        <v>1</v>
      </c>
      <c r="J88" s="196" t="s">
        <v>70</v>
      </c>
      <c r="K88" s="197"/>
      <c r="L88" s="138"/>
      <c r="M88" s="200"/>
      <c r="N88" s="198"/>
      <c r="O88" s="156"/>
      <c r="P88" s="357"/>
    </row>
    <row r="89" spans="1:28" ht="15.75" thickBot="1" x14ac:dyDescent="0.3">
      <c r="A89" s="177"/>
      <c r="B89" s="178"/>
      <c r="C89" s="23"/>
      <c r="D89" s="41"/>
      <c r="E89" s="8"/>
      <c r="F89" s="45"/>
      <c r="G89" s="123">
        <f>G68</f>
        <v>269246.51</v>
      </c>
      <c r="I89" s="440" t="s">
        <v>66</v>
      </c>
      <c r="J89" s="441"/>
      <c r="K89" s="441"/>
      <c r="L89" s="441"/>
      <c r="M89" s="441"/>
      <c r="N89" s="441"/>
      <c r="O89" s="442"/>
      <c r="P89" s="158">
        <f>P88</f>
        <v>0</v>
      </c>
    </row>
    <row r="90" spans="1:28" ht="15.75" customHeight="1" thickBot="1" x14ac:dyDescent="0.3">
      <c r="A90" s="177"/>
      <c r="B90" s="178"/>
      <c r="C90" s="23"/>
      <c r="D90" s="41"/>
      <c r="E90" s="8"/>
      <c r="F90" s="45"/>
      <c r="G90" s="57">
        <f>G21+G31+G52+G60+G89</f>
        <v>1436963.91</v>
      </c>
      <c r="I90" s="396" t="s">
        <v>14</v>
      </c>
      <c r="J90" s="397"/>
      <c r="K90" s="397"/>
      <c r="L90" s="397"/>
      <c r="M90" s="397"/>
      <c r="N90" s="397"/>
      <c r="O90" s="398"/>
      <c r="P90" s="57">
        <f>P21+P31+P52+P60+P89+P81+P84+P87</f>
        <v>1995070.58</v>
      </c>
      <c r="R90" s="205"/>
    </row>
    <row r="91" spans="1:28" ht="15.75" thickBot="1" x14ac:dyDescent="0.3">
      <c r="A91" s="177"/>
      <c r="B91" s="178"/>
      <c r="C91" s="23"/>
      <c r="D91" s="41"/>
      <c r="E91" s="8"/>
      <c r="F91" s="45"/>
      <c r="I91" s="12"/>
      <c r="J91" s="8"/>
      <c r="K91" s="8"/>
      <c r="L91" s="8"/>
      <c r="M91" s="8"/>
      <c r="N91" s="8"/>
      <c r="O91" s="8"/>
      <c r="P91" s="193"/>
    </row>
    <row r="92" spans="1:28" ht="15.75" thickBot="1" x14ac:dyDescent="0.3">
      <c r="A92" s="177"/>
      <c r="B92" s="178"/>
      <c r="C92" s="23"/>
      <c r="D92" s="41"/>
      <c r="E92" s="8"/>
      <c r="F92" s="45"/>
      <c r="G92" s="14" t="s">
        <v>31</v>
      </c>
      <c r="I92" s="12"/>
      <c r="J92" s="8"/>
      <c r="K92" s="8"/>
      <c r="L92" s="8"/>
      <c r="M92" s="8"/>
      <c r="N92" s="8"/>
      <c r="O92" s="8"/>
      <c r="P92" s="358" t="s">
        <v>31</v>
      </c>
    </row>
    <row r="93" spans="1:28" ht="15.75" hidden="1" customHeight="1" thickBot="1" x14ac:dyDescent="0.3">
      <c r="A93" s="177"/>
      <c r="B93" s="178"/>
      <c r="C93" s="23"/>
      <c r="D93" s="216"/>
      <c r="E93" s="216"/>
      <c r="F93" s="216"/>
      <c r="G93" s="61"/>
      <c r="I93" s="399">
        <v>1</v>
      </c>
      <c r="J93" s="446" t="s">
        <v>73</v>
      </c>
      <c r="K93" s="20"/>
      <c r="L93" s="20"/>
      <c r="M93" s="20"/>
      <c r="N93" s="238"/>
      <c r="O93" s="28"/>
      <c r="P93" s="89"/>
    </row>
    <row r="94" spans="1:28" ht="15.75" hidden="1" customHeight="1" thickBot="1" x14ac:dyDescent="0.3">
      <c r="A94" s="177"/>
      <c r="B94" s="178"/>
      <c r="C94" s="23"/>
      <c r="D94" s="372"/>
      <c r="E94" s="372"/>
      <c r="F94" s="372"/>
      <c r="G94" s="193"/>
      <c r="I94" s="411"/>
      <c r="J94" s="451"/>
      <c r="K94" s="9"/>
      <c r="L94" s="9"/>
      <c r="M94" s="9"/>
      <c r="N94" s="285"/>
      <c r="O94" s="28"/>
      <c r="P94" s="89"/>
    </row>
    <row r="95" spans="1:28" ht="15.75" hidden="1" thickBot="1" x14ac:dyDescent="0.3">
      <c r="A95" s="177"/>
      <c r="B95" s="178"/>
      <c r="C95" s="23"/>
      <c r="D95" s="213"/>
      <c r="E95" s="213"/>
      <c r="F95" s="214"/>
      <c r="G95" s="24"/>
      <c r="I95" s="412"/>
      <c r="J95" s="393"/>
      <c r="K95" s="32"/>
      <c r="L95" s="32"/>
      <c r="M95" s="32"/>
      <c r="N95" s="277"/>
      <c r="O95" s="28"/>
      <c r="P95" s="89"/>
    </row>
    <row r="96" spans="1:28" ht="15.75" customHeight="1" thickBot="1" x14ac:dyDescent="0.3">
      <c r="A96" s="215" t="s">
        <v>66</v>
      </c>
      <c r="B96" s="216"/>
      <c r="C96" s="216"/>
      <c r="G96" s="57">
        <f>G93</f>
        <v>0</v>
      </c>
      <c r="I96" s="396" t="s">
        <v>98</v>
      </c>
      <c r="J96" s="449"/>
      <c r="K96" s="449"/>
      <c r="L96" s="449"/>
      <c r="M96" s="449"/>
      <c r="N96" s="449"/>
      <c r="O96" s="450"/>
      <c r="P96" s="17">
        <f>P93+P95</f>
        <v>0</v>
      </c>
    </row>
    <row r="97" spans="1:20" ht="15" customHeight="1" thickBot="1" x14ac:dyDescent="0.3">
      <c r="A97" s="212" t="s">
        <v>14</v>
      </c>
      <c r="B97" s="213"/>
      <c r="C97" s="213"/>
      <c r="G97" s="61"/>
      <c r="I97" s="373">
        <v>1</v>
      </c>
      <c r="J97" s="377" t="s">
        <v>74</v>
      </c>
      <c r="K97" s="336" t="s">
        <v>104</v>
      </c>
      <c r="L97" s="187" t="s">
        <v>77</v>
      </c>
      <c r="M97" s="185" t="s">
        <v>105</v>
      </c>
      <c r="N97" s="274" t="s">
        <v>31</v>
      </c>
      <c r="O97" s="34" t="s">
        <v>143</v>
      </c>
      <c r="P97" s="169">
        <v>30331.98</v>
      </c>
    </row>
    <row r="98" spans="1:20" ht="15.75" thickBot="1" x14ac:dyDescent="0.3">
      <c r="D98" s="23"/>
      <c r="E98" s="20"/>
      <c r="F98" s="56"/>
      <c r="G98" s="24"/>
      <c r="I98" s="374"/>
      <c r="J98" s="378"/>
      <c r="K98" s="190" t="s">
        <v>106</v>
      </c>
      <c r="L98" s="163"/>
      <c r="M98" s="190"/>
      <c r="N98" s="90"/>
      <c r="O98" s="59"/>
      <c r="P98" s="64"/>
    </row>
    <row r="99" spans="1:20" ht="15.75" customHeight="1" thickBot="1" x14ac:dyDescent="0.3">
      <c r="D99" s="80"/>
      <c r="E99" s="82"/>
      <c r="F99" s="55"/>
      <c r="G99" s="24"/>
      <c r="I99" s="376">
        <v>2</v>
      </c>
      <c r="J99" s="377" t="s">
        <v>74</v>
      </c>
      <c r="K99" s="187" t="s">
        <v>145</v>
      </c>
      <c r="L99" s="187" t="s">
        <v>32</v>
      </c>
      <c r="M99" s="206" t="s">
        <v>146</v>
      </c>
      <c r="N99" s="129" t="s">
        <v>31</v>
      </c>
      <c r="O99" s="34" t="s">
        <v>152</v>
      </c>
      <c r="P99" s="98">
        <v>8245.84</v>
      </c>
    </row>
    <row r="100" spans="1:20" ht="15.75" customHeight="1" thickBot="1" x14ac:dyDescent="0.3">
      <c r="A100" s="10"/>
      <c r="B100" s="85"/>
      <c r="C100" s="20"/>
      <c r="D100" s="213"/>
      <c r="E100" s="213"/>
      <c r="F100" s="214"/>
      <c r="G100" s="24"/>
      <c r="I100" s="375"/>
      <c r="J100" s="378"/>
      <c r="K100" s="163" t="s">
        <v>147</v>
      </c>
      <c r="L100" s="163"/>
      <c r="M100" s="240"/>
      <c r="N100" s="264"/>
      <c r="O100" s="157"/>
      <c r="P100" s="359"/>
    </row>
    <row r="101" spans="1:20" ht="15.75" thickBot="1" x14ac:dyDescent="0.3">
      <c r="A101" s="81"/>
      <c r="B101" s="91"/>
      <c r="C101" s="66"/>
      <c r="D101" s="70"/>
      <c r="E101" s="19"/>
      <c r="F101" s="22"/>
      <c r="G101" s="17">
        <f>G97</f>
        <v>0</v>
      </c>
      <c r="I101" s="416" t="s">
        <v>21</v>
      </c>
      <c r="J101" s="406"/>
      <c r="K101" s="406"/>
      <c r="L101" s="406"/>
      <c r="M101" s="406"/>
      <c r="N101" s="406"/>
      <c r="O101" s="417"/>
      <c r="P101" s="17">
        <f>P97+P98+P99</f>
        <v>38577.82</v>
      </c>
    </row>
    <row r="102" spans="1:20" ht="15.75" hidden="1" thickBot="1" x14ac:dyDescent="0.3">
      <c r="A102" s="67"/>
      <c r="B102" s="218" t="s">
        <v>22</v>
      </c>
      <c r="C102" s="213"/>
      <c r="D102" s="32"/>
      <c r="E102" s="96"/>
      <c r="F102" s="55"/>
      <c r="G102" s="17"/>
      <c r="I102" s="334">
        <v>1</v>
      </c>
      <c r="J102" s="225" t="s">
        <v>83</v>
      </c>
      <c r="K102" s="219"/>
      <c r="L102" s="221"/>
      <c r="M102" s="221"/>
      <c r="N102" s="433"/>
      <c r="O102" s="392"/>
      <c r="P102" s="404"/>
    </row>
    <row r="103" spans="1:20" ht="15.75" hidden="1" thickBot="1" x14ac:dyDescent="0.3">
      <c r="A103" s="27"/>
      <c r="B103" s="54"/>
      <c r="C103" s="41"/>
      <c r="D103" s="33"/>
      <c r="E103" s="96"/>
      <c r="F103" s="147"/>
      <c r="G103" s="17"/>
      <c r="I103" s="226"/>
      <c r="J103" s="227"/>
      <c r="K103" s="220"/>
      <c r="L103" s="284"/>
      <c r="M103" s="284"/>
      <c r="N103" s="393"/>
      <c r="O103" s="393"/>
      <c r="P103" s="405"/>
    </row>
    <row r="104" spans="1:20" ht="15.75" thickBot="1" x14ac:dyDescent="0.3">
      <c r="A104" s="13"/>
      <c r="B104" s="60"/>
      <c r="C104" s="33"/>
      <c r="D104" s="33"/>
      <c r="E104" s="96"/>
      <c r="F104" s="147"/>
      <c r="G104" s="17"/>
      <c r="I104" s="440" t="s">
        <v>84</v>
      </c>
      <c r="J104" s="452"/>
      <c r="K104" s="452"/>
      <c r="L104" s="452"/>
      <c r="M104" s="452"/>
      <c r="N104" s="452"/>
      <c r="O104" s="453"/>
      <c r="P104" s="57">
        <f>P102</f>
        <v>0</v>
      </c>
    </row>
    <row r="105" spans="1:20" ht="15.75" customHeight="1" thickBot="1" x14ac:dyDescent="0.3">
      <c r="A105" s="13"/>
      <c r="B105" s="150"/>
      <c r="C105" s="33"/>
      <c r="D105" s="216"/>
      <c r="E105" s="216"/>
      <c r="F105" s="217"/>
      <c r="G105" s="17">
        <f>G96+G101</f>
        <v>0</v>
      </c>
      <c r="I105" s="396" t="s">
        <v>14</v>
      </c>
      <c r="J105" s="397"/>
      <c r="K105" s="397"/>
      <c r="L105" s="397"/>
      <c r="M105" s="397"/>
      <c r="N105" s="397"/>
      <c r="O105" s="398"/>
      <c r="P105" s="57">
        <f>P96+P101+P104</f>
        <v>38577.82</v>
      </c>
    </row>
    <row r="106" spans="1:20" ht="15.75" thickBot="1" x14ac:dyDescent="0.3">
      <c r="A106" s="13"/>
      <c r="B106" s="150"/>
      <c r="C106" s="33"/>
      <c r="D106" s="216"/>
      <c r="E106" s="216"/>
      <c r="F106" s="217"/>
    </row>
    <row r="107" spans="1:20" ht="15.75" thickBot="1" x14ac:dyDescent="0.3">
      <c r="A107" s="215" t="s">
        <v>26</v>
      </c>
      <c r="B107" s="216"/>
      <c r="C107" s="216"/>
      <c r="D107" s="172"/>
      <c r="E107" s="172"/>
      <c r="F107" s="173"/>
      <c r="P107" s="250"/>
    </row>
    <row r="108" spans="1:20" ht="15.75" thickBot="1" x14ac:dyDescent="0.3">
      <c r="A108" s="215"/>
      <c r="B108" s="216"/>
      <c r="C108" s="216"/>
      <c r="D108" s="172"/>
      <c r="E108" s="172"/>
      <c r="F108" s="173"/>
      <c r="P108" s="74"/>
      <c r="T108" t="s">
        <v>144</v>
      </c>
    </row>
    <row r="109" spans="1:20" ht="15.75" thickBot="1" x14ac:dyDescent="0.3">
      <c r="A109" s="171"/>
      <c r="B109" s="172"/>
      <c r="C109" s="172"/>
      <c r="D109" s="213"/>
      <c r="E109" s="213"/>
      <c r="F109" s="214"/>
    </row>
    <row r="110" spans="1:20" ht="15.75" thickBot="1" x14ac:dyDescent="0.3">
      <c r="A110" s="171"/>
      <c r="B110" s="172"/>
      <c r="C110" s="172"/>
    </row>
    <row r="111" spans="1:20" ht="30.75" thickBot="1" x14ac:dyDescent="0.3">
      <c r="A111" s="212" t="s">
        <v>14</v>
      </c>
      <c r="B111" s="213"/>
      <c r="C111" s="213"/>
    </row>
    <row r="114" spans="16:16" x14ac:dyDescent="0.25">
      <c r="P114" t="s">
        <v>76</v>
      </c>
    </row>
  </sheetData>
  <mergeCells count="63">
    <mergeCell ref="S65:S68"/>
    <mergeCell ref="R65:R68"/>
    <mergeCell ref="P19:P20"/>
    <mergeCell ref="K48:K49"/>
    <mergeCell ref="J22:J23"/>
    <mergeCell ref="J24:J25"/>
    <mergeCell ref="J26:J27"/>
    <mergeCell ref="J38:J39"/>
    <mergeCell ref="J42:J43"/>
    <mergeCell ref="J44:J45"/>
    <mergeCell ref="J46:J47"/>
    <mergeCell ref="N26:N27"/>
    <mergeCell ref="O26:O27"/>
    <mergeCell ref="P26:P27"/>
    <mergeCell ref="I21:O21"/>
    <mergeCell ref="I31:O31"/>
    <mergeCell ref="I105:O105"/>
    <mergeCell ref="I60:O60"/>
    <mergeCell ref="I89:O89"/>
    <mergeCell ref="I56:I59"/>
    <mergeCell ref="J56:J59"/>
    <mergeCell ref="I96:O96"/>
    <mergeCell ref="I101:O101"/>
    <mergeCell ref="J93:J95"/>
    <mergeCell ref="I104:O104"/>
    <mergeCell ref="N102:N103"/>
    <mergeCell ref="I61:I64"/>
    <mergeCell ref="J61:J64"/>
    <mergeCell ref="A31:F31"/>
    <mergeCell ref="A76:F76"/>
    <mergeCell ref="J65:J68"/>
    <mergeCell ref="I65:I68"/>
    <mergeCell ref="A56:F56"/>
    <mergeCell ref="B40:B46"/>
    <mergeCell ref="I52:O52"/>
    <mergeCell ref="J50:J51"/>
    <mergeCell ref="I50:I51"/>
    <mergeCell ref="L56:L59"/>
    <mergeCell ref="M56:M59"/>
    <mergeCell ref="I32:I33"/>
    <mergeCell ref="J32:J33"/>
    <mergeCell ref="J34:J35"/>
    <mergeCell ref="K32:K33"/>
    <mergeCell ref="L32:L33"/>
    <mergeCell ref="P73:P74"/>
    <mergeCell ref="O73:O74"/>
    <mergeCell ref="O102:O103"/>
    <mergeCell ref="I82:I83"/>
    <mergeCell ref="I90:O90"/>
    <mergeCell ref="N73:N74"/>
    <mergeCell ref="I87:O87"/>
    <mergeCell ref="I85:I86"/>
    <mergeCell ref="J85:J86"/>
    <mergeCell ref="P102:P103"/>
    <mergeCell ref="I84:O84"/>
    <mergeCell ref="L82:L83"/>
    <mergeCell ref="I93:I95"/>
    <mergeCell ref="R61:R64"/>
    <mergeCell ref="S61:S64"/>
    <mergeCell ref="M32:M33"/>
    <mergeCell ref="N32:N33"/>
    <mergeCell ref="O32:O33"/>
    <mergeCell ref="P32:P33"/>
  </mergeCells>
  <pageMargins left="0" right="0" top="0.25" bottom="0.2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2020-09-25T06:55:01Z</cp:lastPrinted>
  <dcterms:created xsi:type="dcterms:W3CDTF">2018-07-04T12:33:56Z</dcterms:created>
  <dcterms:modified xsi:type="dcterms:W3CDTF">2020-09-28T09:41:50Z</dcterms:modified>
</cp:coreProperties>
</file>